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Correccion del IPERC en relacion al COVID-19\"/>
    </mc:Choice>
  </mc:AlternateContent>
  <xr:revisionPtr revIDLastSave="0" documentId="13_ncr:1_{0AB212F8-7187-4417-A52F-13EFFE424B37}" xr6:coauthVersionLast="45" xr6:coauthVersionMax="45" xr10:uidLastSave="{00000000-0000-0000-0000-000000000000}"/>
  <bookViews>
    <workbookView xWindow="-120" yWindow="-120" windowWidth="20730" windowHeight="11160" xr2:uid="{901D0797-1548-47E6-9E3A-919AC6E34974}"/>
  </bookViews>
  <sheets>
    <sheet name="Analista de laboratorio de suel" sheetId="2" r:id="rId1"/>
    <sheet name="LEYENDA " sheetId="4" r:id="rId2"/>
  </sheets>
  <definedNames>
    <definedName name="_xlnm.Print_Titles" localSheetId="0">'Analista de laboratorio de suel'!$1:$12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33" i="2" l="1"/>
  <c r="O133" i="2" s="1"/>
  <c r="P133" i="2" s="1"/>
  <c r="M131" i="2"/>
  <c r="O131" i="2" s="1"/>
  <c r="P131" i="2" s="1"/>
  <c r="M130" i="2"/>
  <c r="O130" i="2" s="1"/>
  <c r="P130" i="2" s="1"/>
  <c r="M129" i="2"/>
  <c r="O129" i="2" s="1"/>
  <c r="P129" i="2" s="1"/>
  <c r="M128" i="2"/>
  <c r="O128" i="2" s="1"/>
  <c r="P128" i="2" s="1"/>
  <c r="M127" i="2"/>
  <c r="O127" i="2" s="1"/>
  <c r="P127" i="2" s="1"/>
  <c r="M125" i="2"/>
  <c r="O125" i="2" s="1"/>
  <c r="P125" i="2" s="1"/>
  <c r="M124" i="2"/>
  <c r="O124" i="2" s="1"/>
  <c r="P124" i="2" s="1"/>
  <c r="M123" i="2"/>
  <c r="O123" i="2" s="1"/>
  <c r="P123" i="2" s="1"/>
  <c r="M122" i="2"/>
  <c r="O122" i="2" s="1"/>
  <c r="P122" i="2" s="1"/>
  <c r="M121" i="2"/>
  <c r="O121" i="2" s="1"/>
  <c r="P121" i="2" s="1"/>
  <c r="M120" i="2"/>
  <c r="O120" i="2" s="1"/>
  <c r="P120" i="2" s="1"/>
  <c r="M119" i="2"/>
  <c r="O119" i="2" s="1"/>
  <c r="P119" i="2" s="1"/>
  <c r="M118" i="2"/>
  <c r="O118" i="2" s="1"/>
  <c r="P118" i="2" s="1"/>
  <c r="M117" i="2"/>
  <c r="O117" i="2" s="1"/>
  <c r="P117" i="2" s="1"/>
  <c r="M116" i="2"/>
  <c r="O116" i="2" s="1"/>
  <c r="P116" i="2" s="1"/>
  <c r="M115" i="2"/>
  <c r="O115" i="2" s="1"/>
  <c r="P115" i="2" s="1"/>
  <c r="M113" i="2"/>
  <c r="O113" i="2" s="1"/>
  <c r="P113" i="2" s="1"/>
  <c r="M112" i="2"/>
  <c r="O112" i="2" s="1"/>
  <c r="P112" i="2" s="1"/>
  <c r="M111" i="2"/>
  <c r="O111" i="2" s="1"/>
  <c r="P111" i="2" s="1"/>
  <c r="M109" i="2"/>
  <c r="O109" i="2" s="1"/>
  <c r="P109" i="2" s="1"/>
  <c r="M108" i="2"/>
  <c r="O108" i="2" s="1"/>
  <c r="P108" i="2" s="1"/>
  <c r="M107" i="2"/>
  <c r="O107" i="2" s="1"/>
  <c r="P107" i="2" s="1"/>
  <c r="M106" i="2"/>
  <c r="O106" i="2" s="1"/>
  <c r="P106" i="2" s="1"/>
  <c r="M105" i="2"/>
  <c r="O105" i="2" s="1"/>
  <c r="P105" i="2" s="1"/>
  <c r="M104" i="2"/>
  <c r="O104" i="2" s="1"/>
  <c r="P104" i="2" s="1"/>
  <c r="M103" i="2"/>
  <c r="O103" i="2" s="1"/>
  <c r="P103" i="2" s="1"/>
  <c r="M102" i="2"/>
  <c r="O102" i="2" s="1"/>
  <c r="P102" i="2" s="1"/>
  <c r="M101" i="2"/>
  <c r="O101" i="2" s="1"/>
  <c r="P101" i="2" s="1"/>
  <c r="M99" i="2"/>
  <c r="O99" i="2" s="1"/>
  <c r="P99" i="2" s="1"/>
  <c r="M98" i="2"/>
  <c r="O98" i="2" s="1"/>
  <c r="P98" i="2" s="1"/>
  <c r="M97" i="2"/>
  <c r="O97" i="2" s="1"/>
  <c r="P97" i="2" s="1"/>
  <c r="M96" i="2"/>
  <c r="O96" i="2" s="1"/>
  <c r="P96" i="2" s="1"/>
  <c r="M95" i="2"/>
  <c r="O95" i="2" s="1"/>
  <c r="P95" i="2" s="1"/>
  <c r="M94" i="2"/>
  <c r="O94" i="2" s="1"/>
  <c r="P94" i="2" s="1"/>
  <c r="M92" i="2"/>
  <c r="O92" i="2" s="1"/>
  <c r="P92" i="2" s="1"/>
  <c r="M91" i="2"/>
  <c r="O91" i="2" s="1"/>
  <c r="P91" i="2" s="1"/>
  <c r="M90" i="2"/>
  <c r="O90" i="2" s="1"/>
  <c r="P90" i="2" s="1"/>
  <c r="M89" i="2"/>
  <c r="O89" i="2" s="1"/>
  <c r="P89" i="2" s="1"/>
  <c r="M88" i="2"/>
  <c r="O88" i="2" s="1"/>
  <c r="P88" i="2" s="1"/>
  <c r="M86" i="2"/>
  <c r="O86" i="2" s="1"/>
  <c r="P86" i="2" s="1"/>
  <c r="M85" i="2"/>
  <c r="O85" i="2" s="1"/>
  <c r="P85" i="2" s="1"/>
  <c r="M84" i="2"/>
  <c r="O84" i="2" s="1"/>
  <c r="P84" i="2" s="1"/>
  <c r="M83" i="2"/>
  <c r="O83" i="2" s="1"/>
  <c r="P83" i="2" s="1"/>
  <c r="M82" i="2"/>
  <c r="O82" i="2" s="1"/>
  <c r="P82" i="2" s="1"/>
  <c r="M81" i="2"/>
  <c r="O81" i="2" s="1"/>
  <c r="P81" i="2" s="1"/>
  <c r="M80" i="2"/>
  <c r="O80" i="2" s="1"/>
  <c r="P80" i="2" s="1"/>
  <c r="M79" i="2"/>
  <c r="O79" i="2" s="1"/>
  <c r="P79" i="2" s="1"/>
  <c r="M78" i="2"/>
  <c r="O78" i="2" s="1"/>
  <c r="P78" i="2" s="1"/>
  <c r="M77" i="2"/>
  <c r="O77" i="2" s="1"/>
  <c r="P77" i="2" s="1"/>
  <c r="M76" i="2"/>
  <c r="O76" i="2" s="1"/>
  <c r="P76" i="2" s="1"/>
  <c r="M75" i="2"/>
  <c r="O75" i="2" s="1"/>
  <c r="P75" i="2" s="1"/>
  <c r="M74" i="2"/>
  <c r="O74" i="2" s="1"/>
  <c r="P74" i="2" s="1"/>
  <c r="M73" i="2"/>
  <c r="O73" i="2" s="1"/>
  <c r="P73" i="2" s="1"/>
  <c r="M72" i="2"/>
  <c r="O72" i="2" s="1"/>
  <c r="P72" i="2" s="1"/>
  <c r="M71" i="2"/>
  <c r="O71" i="2" s="1"/>
  <c r="P71" i="2" s="1"/>
  <c r="M70" i="2"/>
  <c r="O70" i="2" s="1"/>
  <c r="P70" i="2" s="1"/>
  <c r="M69" i="2"/>
  <c r="O69" i="2" s="1"/>
  <c r="P69" i="2" s="1"/>
  <c r="M68" i="2"/>
  <c r="O68" i="2" s="1"/>
  <c r="P68" i="2" s="1"/>
  <c r="M67" i="2"/>
  <c r="O67" i="2" s="1"/>
  <c r="P67" i="2" s="1"/>
  <c r="M66" i="2"/>
  <c r="O66" i="2" s="1"/>
  <c r="P66" i="2" s="1"/>
  <c r="M65" i="2"/>
  <c r="O65" i="2" s="1"/>
  <c r="P65" i="2" s="1"/>
  <c r="M64" i="2"/>
  <c r="O64" i="2" s="1"/>
  <c r="P64" i="2" s="1"/>
  <c r="M63" i="2"/>
  <c r="O63" i="2" s="1"/>
  <c r="P63" i="2" s="1"/>
  <c r="M62" i="2"/>
  <c r="O62" i="2" s="1"/>
  <c r="P62" i="2" s="1"/>
  <c r="M61" i="2"/>
  <c r="O61" i="2" s="1"/>
  <c r="P61" i="2" s="1"/>
  <c r="M60" i="2"/>
  <c r="O60" i="2" s="1"/>
  <c r="P60" i="2" s="1"/>
  <c r="M59" i="2"/>
  <c r="O59" i="2" s="1"/>
  <c r="P59" i="2" s="1"/>
  <c r="M58" i="2"/>
  <c r="O58" i="2" s="1"/>
  <c r="P58" i="2" s="1"/>
  <c r="M57" i="2"/>
  <c r="O57" i="2" s="1"/>
  <c r="P57" i="2" s="1"/>
  <c r="M56" i="2"/>
  <c r="O56" i="2" s="1"/>
  <c r="P56" i="2" s="1"/>
  <c r="M55" i="2"/>
  <c r="O55" i="2" s="1"/>
  <c r="P55" i="2" s="1"/>
  <c r="M54" i="2"/>
  <c r="O54" i="2" s="1"/>
  <c r="P54" i="2" s="1"/>
  <c r="M53" i="2"/>
  <c r="O53" i="2" s="1"/>
  <c r="P53" i="2" s="1"/>
  <c r="M52" i="2"/>
  <c r="O52" i="2" s="1"/>
  <c r="P52" i="2" s="1"/>
  <c r="M51" i="2"/>
  <c r="O51" i="2" s="1"/>
  <c r="P51" i="2" s="1"/>
  <c r="M50" i="2"/>
  <c r="O50" i="2" s="1"/>
  <c r="P50" i="2" s="1"/>
  <c r="M49" i="2"/>
  <c r="O49" i="2" s="1"/>
  <c r="P49" i="2" s="1"/>
  <c r="M48" i="2"/>
  <c r="O48" i="2" s="1"/>
  <c r="P48" i="2" s="1"/>
  <c r="M47" i="2"/>
  <c r="O47" i="2" s="1"/>
  <c r="P47" i="2" s="1"/>
  <c r="M46" i="2"/>
  <c r="O46" i="2" s="1"/>
  <c r="P46" i="2" s="1"/>
  <c r="M45" i="2"/>
  <c r="O45" i="2" s="1"/>
  <c r="P45" i="2" s="1"/>
  <c r="M44" i="2"/>
  <c r="O44" i="2" s="1"/>
  <c r="P44" i="2" s="1"/>
  <c r="M43" i="2"/>
  <c r="O43" i="2" s="1"/>
  <c r="P43" i="2" s="1"/>
  <c r="M42" i="2"/>
  <c r="O42" i="2" s="1"/>
  <c r="P42" i="2" s="1"/>
  <c r="M41" i="2"/>
  <c r="O41" i="2" s="1"/>
  <c r="P41" i="2" s="1"/>
  <c r="M40" i="2"/>
  <c r="O40" i="2" s="1"/>
  <c r="P40" i="2" s="1"/>
  <c r="M39" i="2"/>
  <c r="O39" i="2" s="1"/>
  <c r="P39" i="2" s="1"/>
  <c r="M38" i="2"/>
  <c r="O38" i="2" s="1"/>
  <c r="P38" i="2" s="1"/>
  <c r="M37" i="2"/>
  <c r="O37" i="2" s="1"/>
  <c r="P37" i="2" s="1"/>
  <c r="M36" i="2"/>
  <c r="O36" i="2" s="1"/>
  <c r="P36" i="2" s="1"/>
  <c r="M35" i="2"/>
  <c r="O35" i="2" s="1"/>
  <c r="P35" i="2" s="1"/>
  <c r="M34" i="2"/>
  <c r="O34" i="2" s="1"/>
  <c r="P34" i="2" s="1"/>
  <c r="M33" i="2"/>
  <c r="O33" i="2" s="1"/>
  <c r="P33" i="2" s="1"/>
  <c r="M32" i="2"/>
  <c r="O32" i="2" s="1"/>
  <c r="P32" i="2" s="1"/>
  <c r="M31" i="2"/>
  <c r="O31" i="2" s="1"/>
  <c r="P31" i="2" s="1"/>
  <c r="M30" i="2"/>
  <c r="O30" i="2" s="1"/>
  <c r="P30" i="2" s="1"/>
  <c r="M29" i="2"/>
  <c r="O29" i="2" s="1"/>
  <c r="P29" i="2" s="1"/>
  <c r="M28" i="2"/>
  <c r="O28" i="2" s="1"/>
  <c r="P28" i="2" s="1"/>
  <c r="M27" i="2"/>
  <c r="O27" i="2" s="1"/>
  <c r="P27" i="2" s="1"/>
  <c r="M25" i="2"/>
  <c r="O25" i="2" s="1"/>
  <c r="P25" i="2" s="1"/>
  <c r="M24" i="2"/>
  <c r="O24" i="2" s="1"/>
  <c r="P24" i="2" s="1"/>
  <c r="M23" i="2"/>
  <c r="O23" i="2" s="1"/>
  <c r="P23" i="2" s="1"/>
  <c r="M22" i="2"/>
  <c r="O22" i="2" s="1"/>
  <c r="P22" i="2" s="1"/>
  <c r="M21" i="2"/>
  <c r="O21" i="2" s="1"/>
  <c r="P21" i="2" s="1"/>
  <c r="M20" i="2"/>
  <c r="O20" i="2" s="1"/>
  <c r="P20" i="2" s="1"/>
  <c r="M19" i="2"/>
  <c r="O19" i="2" s="1"/>
  <c r="P19" i="2" s="1"/>
  <c r="M18" i="2"/>
  <c r="O18" i="2" s="1"/>
  <c r="P18" i="2" s="1"/>
  <c r="M17" i="2"/>
  <c r="O17" i="2" s="1"/>
  <c r="P17" i="2" s="1"/>
  <c r="M16" i="2"/>
  <c r="O16" i="2" s="1"/>
  <c r="P16" i="2" s="1"/>
  <c r="M15" i="2"/>
  <c r="O15" i="2" s="1"/>
  <c r="P15" i="2" s="1"/>
  <c r="M14" i="2"/>
  <c r="O14" i="2" s="1"/>
  <c r="P14" i="2" s="1"/>
  <c r="M13" i="2"/>
  <c r="O13" i="2" s="1"/>
  <c r="P13" i="2" s="1"/>
</calcChain>
</file>

<file path=xl/sharedStrings.xml><?xml version="1.0" encoding="utf-8"?>
<sst xmlns="http://schemas.openxmlformats.org/spreadsheetml/2006/main" count="1342" uniqueCount="275">
  <si>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</si>
  <si>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</si>
  <si>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</si>
  <si>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</si>
  <si>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</si>
  <si>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</si>
  <si>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</si>
  <si>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</si>
  <si>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</si>
  <si>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</si>
  <si>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</si>
  <si>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</si>
  <si>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</si>
  <si>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</si>
  <si>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Analista de laboratorio de suelos</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</si>
  <si>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</si>
  <si>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</si>
  <si>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</si>
  <si>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</si>
  <si>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</si>
  <si>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</si>
  <si>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</si>
  <si>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</si>
  <si>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</si>
  <si>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</si>
  <si>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</si>
  <si>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</si>
  <si>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</si>
  <si>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</si>
  <si>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</si>
  <si>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</si>
  <si>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</si>
  <si>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</si>
  <si>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</si>
  <si>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</si>
  <si>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</si>
  <si>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</si>
  <si>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</si>
  <si>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Recepcionar y registrar las muestras para el análisis.</t>
  </si>
  <si>
    <t>Locativo</t>
  </si>
  <si>
    <t>Objetos en el Suelo</t>
  </si>
  <si>
    <t>Caída al mismo nivel</t>
  </si>
  <si>
    <t>Golpes, contusiones.</t>
  </si>
  <si>
    <t>Ley N° 29783 Ley de Seguridad y Salud en el Trabajo y sus modificatorias, DS N°005-2012-TR Reglamento de la Ley de seguridad y salud en el trabajo y sus modificatorias.</t>
  </si>
  <si>
    <t>No requiere</t>
  </si>
  <si>
    <t>Implementar anaqueles para la organización de los objetos y materiales que se encuentran en el piso.</t>
  </si>
  <si>
    <t>Capacitar al personal en la identificación de peligros y evaluación de riesgos.</t>
  </si>
  <si>
    <t>Falta de Señalización</t>
  </si>
  <si>
    <t>Golpes, contusiones, fracturas.</t>
  </si>
  <si>
    <t>Implementación de señales de seguridad.</t>
  </si>
  <si>
    <t>Uso de botas de seguridad.</t>
  </si>
  <si>
    <t>Falta de Orden y Limpieza</t>
  </si>
  <si>
    <t>Golpes y contusiones.</t>
  </si>
  <si>
    <t>Capacitar al personal en metodología de 5´s</t>
  </si>
  <si>
    <t>Uso de escaleras fijas</t>
  </si>
  <si>
    <t>Caidas a distinto nivel</t>
  </si>
  <si>
    <t>Implementar señales de seguridad y cintas antideslizantes.</t>
  </si>
  <si>
    <t xml:space="preserve">Objetos sueltos en altura </t>
  </si>
  <si>
    <t>Caida de objetos en la verificación visual</t>
  </si>
  <si>
    <t>Implementar anaqueles para la organización de los objetos y materiales que se encuentran en altura</t>
  </si>
  <si>
    <t>Pisos mojados</t>
  </si>
  <si>
    <t>Caidas al mismo nivel</t>
  </si>
  <si>
    <t>Delimitar el área que se encuentre mojada.</t>
  </si>
  <si>
    <t>Instalaciones eléctricas visibles y deterioradas</t>
  </si>
  <si>
    <t>Cortocircuito/falso contacto eléctrico</t>
  </si>
  <si>
    <t>Descargas eléctricas, quemaduras, paro cardiorespiratorio. Muerte.</t>
  </si>
  <si>
    <t>Ley N° 29783 Ley de Seguridad y Salud en el Trabajo, DS N°005-2012-TR Reglamento de la Ley de seguridad y salud en el trabajo. Resolución Ministerial 037-2006 MEM/DM Código Eléctrico Nacional.</t>
  </si>
  <si>
    <t xml:space="preserve">Eliminar las conexiones eléctricas </t>
  </si>
  <si>
    <t>Implementar canaletas, interruptores termomagnéticos.</t>
  </si>
  <si>
    <t>Capacitar al personal en temas eléctricos y primeros auxilios.</t>
  </si>
  <si>
    <t>Uso de protección dieléctrica.</t>
  </si>
  <si>
    <t>Mecánico</t>
  </si>
  <si>
    <t>Herramientas manuales cortantes</t>
  </si>
  <si>
    <t>Contacto con herramientas cortantes</t>
  </si>
  <si>
    <t>Cortes, lesiones.</t>
  </si>
  <si>
    <t>Capacitar al personal en el uso correcto de herramientas de trabajo.</t>
  </si>
  <si>
    <t>Uso de guantes de seguridad.</t>
  </si>
  <si>
    <t>Físico</t>
  </si>
  <si>
    <t>Radiación UV</t>
  </si>
  <si>
    <t>Exposición a radiación UV</t>
  </si>
  <si>
    <t>Envejecimiento prematuro, melanomas, cáncer de piel, daños oculares (cataratas).</t>
  </si>
  <si>
    <t>Ley N° 29783 Ley de Seguridad y Salud en el Trabajo y sus modificatorias, DS N°005-2012-TR Reglamento de la Ley de seguridad y salud en el trabajo y sus modificatorias. Ley Nº 30102 Ley que dispone medidas preventivas contra los efectos nocivos para la salud por la exposición prolongada a la radiación solar.</t>
  </si>
  <si>
    <t>Capacitar al personal en prevención a riesgos por radiación solar.</t>
  </si>
  <si>
    <t>Uso de protección solar.</t>
  </si>
  <si>
    <t>Radiación No Ionizantes (pantalla PC,celulares, otros)</t>
  </si>
  <si>
    <t>Exposición a radiación no ionizante</t>
  </si>
  <si>
    <t>Daños en la piel: quemaduras, erupciones y cáncer de piel.</t>
  </si>
  <si>
    <t>Diseño adecuado de las instalaciones. Interposición de pantallas. Recubrimiento antirreflejante de las paredes.</t>
  </si>
  <si>
    <t xml:space="preserve">Aumento de la distancia al foco emisor. Disminución del tiempo de exposición. </t>
  </si>
  <si>
    <t>Biológico</t>
  </si>
  <si>
    <t>Agentes patógenos en aire, suelo o agua</t>
  </si>
  <si>
    <t>Exposición a agentes patogenos en aire, suelo o agua</t>
  </si>
  <si>
    <t>Enfermedades infecciosas.</t>
  </si>
  <si>
    <t>Ley N° 29783 Ley de Seguridad y Salud en el Trabajo y sus modificatorias, DS N°005-2012-TR Reglamento de la Ley de seguridad y salud en el trabajo y sus modificatorias. Ley N° 26842 Ley General  de Salud.</t>
  </si>
  <si>
    <t>Implementar dispensadores de desinfectantes de manos.</t>
  </si>
  <si>
    <t>Capacitar al personal en bioseguridad. Monitoreo microbiológico.</t>
  </si>
  <si>
    <t>Uso de equipos de protección personal.</t>
  </si>
  <si>
    <t>Ergonómico</t>
  </si>
  <si>
    <t>Hábitos incorrectos del personal</t>
  </si>
  <si>
    <t>Posturas inadecuadas</t>
  </si>
  <si>
    <t>Desviación de la columna, tensión en el cuello, hombros y brazos.</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</si>
  <si>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</si>
  <si>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temas de ergonomía e implementar un programa de pausas activas.</t>
  </si>
  <si>
    <t>Mobiliario no adecuado</t>
  </si>
  <si>
    <t>Lesiones muscuesqueléticas como lumbalgias, bursitis. Tensión en los brazos y antebrazos.</t>
  </si>
  <si>
    <t>Cambiar las sillas por mobiliario ergonómico.</t>
  </si>
  <si>
    <t>Diseñar y elaborar las mesas de trabajo de acuerdo a la fisiología del ccolaborador.</t>
  </si>
  <si>
    <t>Capacitar al personal en temas de ergonomía e implementar un programa de pausas activas. Evaluación de factores de riesgo disergonómico.</t>
  </si>
  <si>
    <t>Psicosocial</t>
  </si>
  <si>
    <t>Personas/Conductas agresivas</t>
  </si>
  <si>
    <t>Daños físicos (contusiones, escoriación, cortes)</t>
  </si>
  <si>
    <t>Golpes, lesiones.</t>
  </si>
  <si>
    <t>Elaborar un protocolo para el manejo de conductas agresivas y la ira.</t>
  </si>
  <si>
    <t>Granizada</t>
  </si>
  <si>
    <t>Caída del personal/colapso de estructuras</t>
  </si>
  <si>
    <t>Lesiones menores.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</si>
  <si>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</si>
  <si>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señalética, zonas seguras y puntos de concentración.
Capacitar al personal en respuesta ante emergencias.</t>
  </si>
  <si>
    <t>Lluvia intensa</t>
  </si>
  <si>
    <t>Presencia de huaycos, resbalones y colisión vehicular</t>
  </si>
  <si>
    <t>Golpes, contusiones, fracturas. Muerte.</t>
  </si>
  <si>
    <t>Tormenta Eléctrica</t>
  </si>
  <si>
    <t>Exposición a descarga eléctrica</t>
  </si>
  <si>
    <t>Heridas, quemaduras, electrocución, paro cardiorespiratorio, daños cerebrales. Muerte.</t>
  </si>
  <si>
    <t>Sismos</t>
  </si>
  <si>
    <t>Caída del personal/colapso de estructuras/atrapamiento</t>
  </si>
  <si>
    <t>Implementación de señalética, zonas seguras y puntos de concentración en caso de sismos.
Capacitar al personal en respuesta ante emergencias. Realizar simulacros.</t>
  </si>
  <si>
    <t>Incendio</t>
  </si>
  <si>
    <t>Colapso de estructuras/atrapamiento.</t>
  </si>
  <si>
    <t>Golpes, contusiones, fracturas. Asfixia y muerte.</t>
  </si>
  <si>
    <t>Ley N° 29783 Ley de Seguridad y Salud en el Trabajo y sus modificatorias, DS N°005-2012-TR Reglamento de la Ley de seguridad y salud en el trabajo y sus modificatorias. Ley N° 28551 Ley que establece la obligación de elaborar y presentar los planes de contingencia. NTP 350.043-1998 Extintores portátiles selección, distribución, inspección, mantenimiento, recarga y prueba hidrostática</t>
  </si>
  <si>
    <t>Implementar extintores portátiles de acuerdo a la naturaleza de las áreas.</t>
  </si>
  <si>
    <t>Preparar soluciones con reactivos.</t>
  </si>
  <si>
    <t>Uso de escaleras portátiles</t>
  </si>
  <si>
    <t xml:space="preserve">Manipulación de herramientas y objetos varios </t>
  </si>
  <si>
    <t>Contacto con herramientas y objetos varios</t>
  </si>
  <si>
    <t>Realizar inspección periódica de las herramientas usadas.</t>
  </si>
  <si>
    <t xml:space="preserve">Desprendimiento de fragmentos </t>
  </si>
  <si>
    <t>Proyección de partículas</t>
  </si>
  <si>
    <t>Conjuntivitis aguda, pérdida de visión, rotura de la córnea</t>
  </si>
  <si>
    <t>Capacitar al personal en primeros auxilios.</t>
  </si>
  <si>
    <t>Uso de equipos de protección personal (lentes de seguridad).</t>
  </si>
  <si>
    <t>Químico</t>
  </si>
  <si>
    <t>Sustancias asfixiantes (gases y vapores)</t>
  </si>
  <si>
    <t>Inhalación de sustancias asfixiantes</t>
  </si>
  <si>
    <t>Intoxicación, irritación ocular, erupciones cutáneas, dificultad respiratoria, problemas digestivos.</t>
  </si>
  <si>
    <t>Implementar extractor en el área.</t>
  </si>
  <si>
    <t>Uso de mameluco, protección ocular, mascarilla, guantes y botas de seguridad.</t>
  </si>
  <si>
    <t>Fuga de líquidos inflamables y explosivos</t>
  </si>
  <si>
    <t>Exposición a líquidos inflamables y explosivos/Incendio</t>
  </si>
  <si>
    <t>Delimitar el área donde se manipula los materiales peligrosos. Uso de paños absorventes.</t>
  </si>
  <si>
    <t>Elaborar plan de respuesta a emergencias. Capacitar al personal en respuesta a emergencias.</t>
  </si>
  <si>
    <t>Almacenamiento y trasvase de productos inflamables</t>
  </si>
  <si>
    <t>Derrame de producto inflamable</t>
  </si>
  <si>
    <t>Incendio, explosión. Muerte.</t>
  </si>
  <si>
    <t>Derrame de materiales y quimicos peligrosos</t>
  </si>
  <si>
    <t>Contacto con materiales peligrosos</t>
  </si>
  <si>
    <t>Desviación de la columna, tensión en los brazos y antebrazos.</t>
  </si>
  <si>
    <t>Trabajos de Pie</t>
  </si>
  <si>
    <t xml:space="preserve">Trabajos de pie con tiempo prolongados </t>
  </si>
  <si>
    <t>Lesiones muscuesqueléticas como lumbalgias, bursitis.</t>
  </si>
  <si>
    <t>Manipulación de equipos de laboratorio: destilador de agua, estufa eléctrica, molino de suelos, molino de plantas, espectofotómetro, potenciómetro, máquinas dispersantes, agitadores múltiples, buretas automáticas, fotómetro de llama.</t>
  </si>
  <si>
    <t>Extintores vencidos</t>
  </si>
  <si>
    <t>Quemaduras, heridas. Muerte</t>
  </si>
  <si>
    <t>Implementación de señalética. Capacitar al personal en uso y manejo de extintores.</t>
  </si>
  <si>
    <t>Herramientas/Sistemas neumáticos</t>
  </si>
  <si>
    <r>
      <t>Atrapamiento/</t>
    </r>
    <r>
      <rPr>
        <sz val="14"/>
        <rFont val="Arial"/>
        <family val="2"/>
      </rPr>
      <t>Contacto con herramientas neumáticas</t>
    </r>
  </si>
  <si>
    <t>Implementar guardas de seguridad a los equipos.</t>
  </si>
  <si>
    <t>Capacitar al personal en la identificación de peligros y evaluación de riesgos.
Implementar un programa de mantenimiento preventivo y correctivo a los equipos.</t>
  </si>
  <si>
    <t>Herramientas eléctricas</t>
  </si>
  <si>
    <t>Contacto con herramientas eléctricas</t>
  </si>
  <si>
    <t>Llamas abiertas</t>
  </si>
  <si>
    <t>Explosión/Incendio</t>
  </si>
  <si>
    <t>Capacitar al personal en primeros auxilios y uso y manejo de extintores.</t>
  </si>
  <si>
    <t>Practicas no adecuadas en la manipulación de productos químicos</t>
  </si>
  <si>
    <t>Contacto químico (por vía: cutánea, respiratoria, digestiva y ocular)/Desgaste de depósitos/tuberías</t>
  </si>
  <si>
    <t>Capacitar al personal en la manipulación de materiales peligrosos.
Implementar señales de seguridad.</t>
  </si>
  <si>
    <t>Superficies calientes</t>
  </si>
  <si>
    <t>Contacto por vía cutánea</t>
  </si>
  <si>
    <t>Quemaduras, heridas.</t>
  </si>
  <si>
    <t>Uso de herramientas eléctricas</t>
  </si>
  <si>
    <t>Contacto con energía eléctrica en baja tensión</t>
  </si>
  <si>
    <t>Descargas eléctricas, quemaduras.</t>
  </si>
  <si>
    <t>Presencia insectos o arácnidos</t>
  </si>
  <si>
    <r>
      <t xml:space="preserve">Exposición </t>
    </r>
    <r>
      <rPr>
        <sz val="14"/>
        <rFont val="Arial"/>
        <family val="2"/>
      </rPr>
      <t>a Picadura/Mordedura</t>
    </r>
  </si>
  <si>
    <t>Dengue, transtornos en la sangre, necroción de la piel.</t>
  </si>
  <si>
    <t>Capacitar al personal en la identificación de peligros y evaluación de riesgos.
Implementar un programa de limpieza a las áreas.</t>
  </si>
  <si>
    <t>Realizar analisis de suelos: materia orgánica, pH, fósforo, potasio, textura, aluminio.</t>
  </si>
  <si>
    <t>Manipulación de mercaderia  en altura</t>
  </si>
  <si>
    <t>Caída de mercaderia</t>
  </si>
  <si>
    <t>Implementar anaqueles para la organización de los objetos y materiales que se encuentran en altura.</t>
  </si>
  <si>
    <t>Maquinas/Objetos en movimiento</t>
  </si>
  <si>
    <t>Contacto con maquinarias u objetos en movimiento</t>
  </si>
  <si>
    <t>Golpes, contusiones. Mutilaciones</t>
  </si>
  <si>
    <t>Herramientas en mal estado</t>
  </si>
  <si>
    <r>
      <t>Atrapamiento/</t>
    </r>
    <r>
      <rPr>
        <sz val="14"/>
        <rFont val="Arial"/>
        <family val="2"/>
      </rPr>
      <t>Contacto con herramientas en mal estado</t>
    </r>
  </si>
  <si>
    <t>Capacitar al personal en la identificación de peligros y evaluación de riesgos.
Implementar un programa de renovación de herramientas de trabajo.</t>
  </si>
  <si>
    <t>Balón de gas propano</t>
  </si>
  <si>
    <t>Potencial incendio / Quemaduras</t>
  </si>
  <si>
    <t>Implementar soportes adecuados para el almacenamiento de los balones de gas comprimido.</t>
  </si>
  <si>
    <t>Trabajos administrativos: elaborar informes de resultados, emitir órdenes de pago.</t>
  </si>
  <si>
    <t>Uso de teclado, pantalla de PC, laptop, mouse del computador</t>
  </si>
  <si>
    <t>Exposición a movimientos repetitivos</t>
  </si>
  <si>
    <t>Atender a personal externo (agricultores, estudiantes, etc.)</t>
  </si>
  <si>
    <t>Implementar bancas para que el personal tenga momentos de descanso.</t>
  </si>
  <si>
    <t>Implementar un programa de pausas activas.</t>
  </si>
  <si>
    <t>Hostilidad/Hostigamiento</t>
  </si>
  <si>
    <t>Agresión/Estrés</t>
  </si>
  <si>
    <t>Dolor de cabeza, malestar, golpes, lesiones.</t>
  </si>
  <si>
    <t>Realizar una evaluación de factores psicosociales.</t>
  </si>
  <si>
    <t>Realizar la limpieza general del laboratorio.</t>
  </si>
  <si>
    <t>Suelo en mal estado/irregular</t>
  </si>
  <si>
    <t>Implementar pisos asfaltados o nivelados.</t>
  </si>
  <si>
    <t>Cables Expuestos</t>
  </si>
  <si>
    <t>Electrocución/Potencial incendio</t>
  </si>
  <si>
    <t>Implementar canaletas para las conexiones eléctricas.</t>
  </si>
  <si>
    <t>Líquidos en el Suelo</t>
  </si>
  <si>
    <t>Elaborar un programa de inspección preuso a las herramientas.</t>
  </si>
  <si>
    <t>Exceso de mercaderia</t>
  </si>
  <si>
    <t>Colapso</t>
  </si>
  <si>
    <t>Generación de polvo</t>
  </si>
  <si>
    <t>Inhalación de polvo</t>
  </si>
  <si>
    <t>Alergias, infecciones respiratorias.</t>
  </si>
  <si>
    <t>Iluminación deficiente (penumbra)</t>
  </si>
  <si>
    <t>Realizar trabajos con niveles bajos de iluminación</t>
  </si>
  <si>
    <t>Trastornos oculares: dolor e inflamación en los párpados, fatiga visual, pesadez, lagrimeo, enrojecimiento, irritación, visión alterada, dolores de cabeza, fatiga, falta de energía y agotamiento.</t>
  </si>
  <si>
    <t>Implementar mayor iluminación en el área.</t>
  </si>
  <si>
    <t>Realizar un monitoreo ocupacional de iluminación.</t>
  </si>
  <si>
    <t>Presencia de vectores(parásitos, roedores)</t>
  </si>
  <si>
    <t>Exposición a agentes patogenos</t>
  </si>
  <si>
    <t>Rabia, infecciones.</t>
  </si>
  <si>
    <t>Implementar un programa de fumigación y desratización en las áreas.</t>
  </si>
  <si>
    <t>Capacitar al personal en temas de ergonomía. Implementar un programa de pausas activas.</t>
  </si>
  <si>
    <t>Espacios reducidos de trabajo</t>
  </si>
  <si>
    <t>Fatiga, falta de energía y agotamiento.</t>
  </si>
  <si>
    <t>Implementar un área con mayores dimensiones.</t>
  </si>
  <si>
    <t>Extintor en el piso</t>
  </si>
  <si>
    <t>Tropiezos, Caídas, golpes</t>
  </si>
  <si>
    <t>Implementar soportes adecuados para los extintores.</t>
  </si>
  <si>
    <t>Capacitar al personal encargado de la distribución y mantenimiento de los extintores.</t>
  </si>
  <si>
    <t>EEA. BAÑOS DEL INCA - CAJAMARCA</t>
  </si>
  <si>
    <t>JR. WIRACOCHA S/N</t>
  </si>
  <si>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</si>
  <si>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</si>
  <si>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</si>
  <si>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</si>
  <si>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</si>
  <si>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</si>
  <si>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t>
    </r>
  </si>
  <si>
    <r>
      <rPr>
        <b/>
        <sz val="14"/>
        <color rgb="FFFF0000"/>
        <rFont val="Arial"/>
        <family val="2"/>
      </rPr>
      <t>Controles Administrativos:</t>
    </r>
    <r>
      <rPr>
        <sz val="14"/>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</si>
  <si>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</si>
  <si>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</si>
  <si>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r>
      <rPr>
        <b/>
        <sz val="14"/>
        <color rgb="FFFF0000"/>
        <rFont val="Arial"/>
        <family val="2"/>
      </rPr>
      <t xml:space="preserve">Controles de Ingenieria:     </t>
    </r>
    <r>
      <rPr>
        <sz val="14"/>
        <color theme="1"/>
        <rFont val="Arial"/>
        <family val="2"/>
      </rPr>
      <t xml:space="preserve">                                                                                                      Pantallas o manparas para el puesto de trabajo.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</si>
  <si>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t>
    </r>
    <r>
      <rPr>
        <b/>
        <sz val="14"/>
        <color theme="1"/>
        <rFont val="Arial"/>
        <family val="2"/>
      </rPr>
      <t>* Limpieza y desinfeccion de los centros de trabajo:</t>
    </r>
    <r>
      <rPr>
        <sz val="14"/>
        <color theme="1"/>
        <rFont val="Arial"/>
        <family val="2"/>
      </rPr>
      <t xml:space="preserve"> Asegurar superficies libres de COVID-19, mediante procesos de limpieza y desinfeccion, asi como la verificacion de cumplimientos.                                                                                                                       </t>
    </r>
    <r>
      <rPr>
        <b/>
        <sz val="14"/>
        <color theme="1"/>
        <rFont val="Arial"/>
        <family val="2"/>
      </rPr>
      <t>*Evaluacion de la condicion de salud del trabajador previo al regreso o reincorporacion al centro de trabajo:</t>
    </r>
    <r>
      <rPr>
        <sz val="14"/>
        <color theme="1"/>
        <rFont val="Arial"/>
        <family val="2"/>
      </rPr>
      <t xml:space="preserve"> Identificar el riesgo de exposicion de cada trabajador, aplicacion de la ficha de sintomatologia y de las pruebas COVID-19).                                                                                                                                                        </t>
    </r>
    <r>
      <rPr>
        <b/>
        <sz val="14"/>
        <color theme="1"/>
        <rFont val="Arial"/>
        <family val="2"/>
      </rPr>
      <t>*Lavado y desinfeccion de manos obligatorio:</t>
    </r>
    <r>
      <rPr>
        <sz val="14"/>
        <color theme="1"/>
        <rFont val="Arial"/>
        <family val="2"/>
      </rPr>
      <t xml:space="preserve"> Establecer puntos de lavado, brindar los materiales y los pasos para un correcto lavado.                                               </t>
    </r>
    <r>
      <rPr>
        <b/>
        <sz val="14"/>
        <color theme="1"/>
        <rFont val="Arial"/>
        <family val="2"/>
      </rPr>
      <t>*Sensibilizacion de la prevencion del contagio en el centro de trabajo:</t>
    </r>
    <r>
      <rPr>
        <sz val="14"/>
        <color theme="1"/>
        <rFont val="Arial"/>
        <family val="2"/>
      </rPr>
      <t xml:space="preserve"> Dar a conocer toda la informacion sobre el COVID-19, modos de contagio y la sintomatologia, uso de equipos de proteccion (EPP´s) y de apertura a comunicar cualquier sintoma al medico ocupacional de la Institucion.                                                                                                                                              </t>
    </r>
    <r>
      <rPr>
        <b/>
        <sz val="14"/>
        <color theme="1"/>
        <rFont val="Arial"/>
        <family val="2"/>
      </rPr>
      <t>*Medidas preventivas de aplicacion colectiva:</t>
    </r>
    <r>
      <rPr>
        <sz val="14"/>
        <color theme="1"/>
        <rFont val="Arial"/>
        <family val="2"/>
      </rPr>
      <t xml:space="preserve"> Cuidados a tener en el ambiente fisico de trabajo y medidas para el distanciamiento social laboral.                                                                                                   *Otros que lo disponga el Plan.</t>
    </r>
  </si>
  <si>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</si>
  <si>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</si>
  <si>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</si>
  <si>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</si>
  <si>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</si>
  <si>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</si>
  <si>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</si>
  <si>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</si>
  <si>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</si>
  <si>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</si>
  <si>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</si>
  <si>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</si>
  <si>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</si>
  <si>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</si>
  <si>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</si>
  <si>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</si>
  <si>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</si>
  <si>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</si>
  <si>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</si>
  <si>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 xml:space="preserve">Controles de reorganizacion de trabajo:  </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</si>
  <si>
    <r>
      <rPr>
        <b/>
        <sz val="14"/>
        <color rgb="FFFF0000"/>
        <rFont val="Arial"/>
        <family val="2"/>
      </rPr>
      <t xml:space="preserve">Controles Administrativos:    </t>
    </r>
    <r>
      <rPr>
        <sz val="14"/>
        <color theme="1"/>
        <rFont val="Arial"/>
        <family val="2"/>
      </rPr>
      <t xml:space="preserve">                                                                                           Implementar y dar cumplimiento al el Plan  para la Vigilancia, Control de COVID-19 para el Instituto Nacional de Innovacion Agraria; dar cumplimiento a los siguientes lineamientos:                                                                                                                                                                                                                                  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</si>
</sst>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6"/>
      <color theme="1"/>
      <name val="Calibri"/>
      <family val="2"/>
      <scheme val="minor"/>
    </font>
    <font>
      <b/>
      <sz val="11"/>
      <color theme="1"/>
      <name val="Calibri"/>
      <family val="2"/>
      <scheme val="minor"/>
    </font>
    <font>
      <sz val="9"/>
      <color theme="1"/>
      <name val="Arial"/>
      <family val="2"/>
    </font>
    <font>
      <b/>
      <sz val="14"/>
      <color rgb="FFFF0000"/>
      <name val="Arial"/>
      <family val="2"/>
    </font>
    <font>
      <b/>
      <sz val="11"/>
      <color theme="9" tint="-0.499984740745262"/>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
      <patternFill patternType="solid">
        <fgColor rgb="FFFF66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54">
    <xf numFmtId="0" fontId="0" fillId="0" borderId="0" xfId="0"/>
    <xf numFmtId="0" fontId="3" fillId="0" borderId="0" xfId="0" applyFont="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3" fillId="0" borderId="0"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textRotation="90" wrapText="1"/>
    </xf>
    <xf numFmtId="0" fontId="4"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9" fillId="0" borderId="0" xfId="0" applyFont="1" applyAlignment="1">
      <alignment horizontal="center"/>
    </xf>
    <xf numFmtId="0" fontId="9" fillId="0" borderId="0" xfId="0" applyFont="1"/>
    <xf numFmtId="0" fontId="0" fillId="0" borderId="0" xfId="0" applyAlignment="1">
      <alignment horizontal="center"/>
    </xf>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1" fillId="4" borderId="1" xfId="0" applyFont="1" applyFill="1" applyBorder="1" applyAlignment="1">
      <alignment horizontal="center" vertical="center"/>
    </xf>
    <xf numFmtId="0" fontId="1" fillId="0" borderId="0" xfId="0" applyFont="1" applyBorder="1" applyAlignment="1">
      <alignment horizontal="center" vertical="center" wrapText="1"/>
    </xf>
    <xf numFmtId="0" fontId="11" fillId="5" borderId="1" xfId="0" applyFont="1" applyFill="1" applyBorder="1" applyAlignment="1">
      <alignment horizontal="center" vertical="center"/>
    </xf>
    <xf numFmtId="0" fontId="10" fillId="0" borderId="0" xfId="0" applyFont="1"/>
    <xf numFmtId="0" fontId="13" fillId="0" borderId="0" xfId="0" applyFont="1"/>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10"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1">
    <cellStyle name="Normal" xfId="0" builtinId="0"/>
  </cellStyles>
  <dxfs count="304">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emf"/><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3F359859-A725-4A31-89AF-26B4D8D6C1F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5" name="3 Imagen" descr="Resultado de imagen para INIA">
          <a:extLst>
            <a:ext uri="{FF2B5EF4-FFF2-40B4-BE49-F238E27FC236}">
              <a16:creationId xmlns:a16="http://schemas.microsoft.com/office/drawing/2014/main" id="{E42EE549-CC9E-4F2D-A01A-DEFA6CC52AD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95251</xdr:colOff>
      <xdr:row>34</xdr:row>
      <xdr:rowOff>106524</xdr:rowOff>
    </xdr:from>
    <xdr:to>
      <xdr:col>5</xdr:col>
      <xdr:colOff>495301</xdr:colOff>
      <xdr:row>45</xdr:row>
      <xdr:rowOff>152400</xdr:rowOff>
    </xdr:to>
    <xdr:pic>
      <xdr:nvPicPr>
        <xdr:cNvPr id="2" name="Imagen 1">
          <a:extLst>
            <a:ext uri="{FF2B5EF4-FFF2-40B4-BE49-F238E27FC236}">
              <a16:creationId xmlns:a16="http://schemas.microsoft.com/office/drawing/2014/main" id="{C9569DB7-F652-4607-9D32-0693BE8EFB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1" y="12565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49</xdr:row>
      <xdr:rowOff>123825</xdr:rowOff>
    </xdr:from>
    <xdr:to>
      <xdr:col>8</xdr:col>
      <xdr:colOff>657225</xdr:colOff>
      <xdr:row>67</xdr:row>
      <xdr:rowOff>57150</xdr:rowOff>
    </xdr:to>
    <xdr:pic>
      <xdr:nvPicPr>
        <xdr:cNvPr id="3" name="Imagen 2">
          <a:extLst>
            <a:ext uri="{FF2B5EF4-FFF2-40B4-BE49-F238E27FC236}">
              <a16:creationId xmlns:a16="http://schemas.microsoft.com/office/drawing/2014/main" id="{B85A8669-BC31-4456-B173-60927FDC00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15440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34</xdr:row>
      <xdr:rowOff>133261</xdr:rowOff>
    </xdr:from>
    <xdr:to>
      <xdr:col>12</xdr:col>
      <xdr:colOff>342900</xdr:colOff>
      <xdr:row>44</xdr:row>
      <xdr:rowOff>152400</xdr:rowOff>
    </xdr:to>
    <xdr:pic>
      <xdr:nvPicPr>
        <xdr:cNvPr id="4" name="Imagen 3" descr="Matriz de calor de los riesgos inherentes">
          <a:extLst>
            <a:ext uri="{FF2B5EF4-FFF2-40B4-BE49-F238E27FC236}">
              <a16:creationId xmlns:a16="http://schemas.microsoft.com/office/drawing/2014/main" id="{81897E62-D878-421E-A5D8-BFD2601C2792}"/>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15125" y="12591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50</xdr:row>
      <xdr:rowOff>104774</xdr:rowOff>
    </xdr:from>
    <xdr:to>
      <xdr:col>14</xdr:col>
      <xdr:colOff>218090</xdr:colOff>
      <xdr:row>58</xdr:row>
      <xdr:rowOff>190499</xdr:rowOff>
    </xdr:to>
    <xdr:pic>
      <xdr:nvPicPr>
        <xdr:cNvPr id="5" name="Imagen 4" descr="Matriz de calor de los riesgos residuales">
          <a:extLst>
            <a:ext uri="{FF2B5EF4-FFF2-40B4-BE49-F238E27FC236}">
              <a16:creationId xmlns:a16="http://schemas.microsoft.com/office/drawing/2014/main" id="{F865BFB6-4F60-40DE-BBD8-195766566EC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115300" y="15611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0</xdr:colOff>
      <xdr:row>22</xdr:row>
      <xdr:rowOff>0</xdr:rowOff>
    </xdr:from>
    <xdr:to>
      <xdr:col>19</xdr:col>
      <xdr:colOff>485775</xdr:colOff>
      <xdr:row>27</xdr:row>
      <xdr:rowOff>93039</xdr:rowOff>
    </xdr:to>
    <xdr:pic>
      <xdr:nvPicPr>
        <xdr:cNvPr id="6" name="Imagen 5">
          <a:extLst>
            <a:ext uri="{FF2B5EF4-FFF2-40B4-BE49-F238E27FC236}">
              <a16:creationId xmlns:a16="http://schemas.microsoft.com/office/drawing/2014/main" id="{995248D2-3F5B-4431-81FB-C392F24ACAF5}"/>
            </a:ext>
          </a:extLst>
        </xdr:cNvPr>
        <xdr:cNvPicPr>
          <a:picLocks noChangeAspect="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t="11224"/>
        <a:stretch/>
      </xdr:blipFill>
      <xdr:spPr>
        <a:xfrm>
          <a:off x="10315575" y="4191000"/>
          <a:ext cx="4295775" cy="2655264"/>
        </a:xfrm>
        <a:prstGeom prst="rect">
          <a:avLst/>
        </a:prstGeom>
      </xdr:spPr>
    </xdr:pic>
    <xdr:clientData/>
  </xdr:twoCellAnchor>
  <xdr:twoCellAnchor editAs="oneCell">
    <xdr:from>
      <xdr:col>19</xdr:col>
      <xdr:colOff>581025</xdr:colOff>
      <xdr:row>23</xdr:row>
      <xdr:rowOff>185143</xdr:rowOff>
    </xdr:from>
    <xdr:to>
      <xdr:col>24</xdr:col>
      <xdr:colOff>266700</xdr:colOff>
      <xdr:row>25</xdr:row>
      <xdr:rowOff>954935</xdr:rowOff>
    </xdr:to>
    <xdr:pic>
      <xdr:nvPicPr>
        <xdr:cNvPr id="7" name="Imagen 6">
          <a:extLst>
            <a:ext uri="{FF2B5EF4-FFF2-40B4-BE49-F238E27FC236}">
              <a16:creationId xmlns:a16="http://schemas.microsoft.com/office/drawing/2014/main" id="{E1146E1E-6E58-44B5-A759-8BD6C7EC29B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4706600" y="4566643"/>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1</xdr:row>
      <xdr:rowOff>104775</xdr:rowOff>
    </xdr:from>
    <xdr:to>
      <xdr:col>8</xdr:col>
      <xdr:colOff>235585</xdr:colOff>
      <xdr:row>19</xdr:row>
      <xdr:rowOff>184150</xdr:rowOff>
    </xdr:to>
    <xdr:pic>
      <xdr:nvPicPr>
        <xdr:cNvPr id="8" name="Imagen 7">
          <a:extLst>
            <a:ext uri="{FF2B5EF4-FFF2-40B4-BE49-F238E27FC236}">
              <a16:creationId xmlns:a16="http://schemas.microsoft.com/office/drawing/2014/main" id="{A3B51F5D-5F2A-4E06-8225-98475B9ECB1B}"/>
            </a:ext>
          </a:extLst>
        </xdr:cNvPr>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100" y="295275"/>
          <a:ext cx="5941060" cy="350837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1B64E-959E-4AD3-9070-453793E0B5DC}">
  <dimension ref="A1:U135"/>
  <sheetViews>
    <sheetView tabSelected="1" view="pageBreakPreview" topLeftCell="A4" zoomScale="60" zoomScaleNormal="60" workbookViewId="0">
      <selection activeCell="B11" sqref="B11:B12"/>
    </sheetView>
  </sheetViews>
  <sheetFormatPr baseColWidth="10" defaultRowHeight="15" x14ac:dyDescent="0.25"/>
  <cols>
    <col min="1" max="1" width="12" style="23" customWidth="1"/>
    <col min="2" max="2" width="33.28515625" customWidth="1"/>
    <col min="3" max="3" width="28.28515625" customWidth="1"/>
    <col min="4" max="4" width="24.5703125" customWidth="1"/>
    <col min="5" max="5" width="55.28515625" customWidth="1"/>
    <col min="6" max="6" width="32" customWidth="1"/>
    <col min="7" max="7" width="38.28515625" customWidth="1"/>
    <col min="8" max="8" width="53.140625" customWidth="1"/>
    <col min="9" max="15" width="11.28515625" customWidth="1"/>
    <col min="16" max="16" width="26.140625" customWidth="1"/>
    <col min="17" max="18" width="29.28515625" customWidth="1"/>
    <col min="19" max="19" width="67" customWidth="1"/>
    <col min="20" max="20" width="92.42578125" customWidth="1"/>
    <col min="21" max="21" width="29.28515625" customWidth="1"/>
  </cols>
  <sheetData>
    <row r="1" spans="1:21" s="1" customFormat="1" ht="50.25" customHeight="1" x14ac:dyDescent="0.25">
      <c r="A1" s="48"/>
      <c r="B1" s="48"/>
      <c r="C1" s="49" t="s">
        <v>0</v>
      </c>
      <c r="D1" s="49"/>
      <c r="E1" s="49"/>
      <c r="F1" s="49"/>
      <c r="G1" s="49"/>
      <c r="H1" s="49"/>
      <c r="I1" s="49"/>
      <c r="J1" s="49"/>
      <c r="K1" s="49"/>
      <c r="L1" s="49"/>
      <c r="M1" s="49"/>
      <c r="N1" s="49"/>
      <c r="O1" s="49"/>
      <c r="P1" s="49"/>
      <c r="Q1" s="49"/>
      <c r="R1" s="49"/>
      <c r="S1" s="49"/>
      <c r="T1" s="48"/>
      <c r="U1" s="48"/>
    </row>
    <row r="2" spans="1:21" s="1" customFormat="1" ht="50.25" customHeight="1" x14ac:dyDescent="0.25">
      <c r="A2" s="48"/>
      <c r="B2" s="48"/>
      <c r="C2" s="49" t="s">
        <v>1</v>
      </c>
      <c r="D2" s="49"/>
      <c r="E2" s="49"/>
      <c r="F2" s="49"/>
      <c r="G2" s="49"/>
      <c r="H2" s="49"/>
      <c r="I2" s="49"/>
      <c r="J2" s="49"/>
      <c r="K2" s="49"/>
      <c r="L2" s="49"/>
      <c r="M2" s="49"/>
      <c r="N2" s="49"/>
      <c r="O2" s="49"/>
      <c r="P2" s="49"/>
      <c r="Q2" s="49"/>
      <c r="R2" s="49"/>
      <c r="S2" s="49"/>
      <c r="T2" s="48"/>
      <c r="U2" s="48"/>
    </row>
    <row r="3" spans="1:21" s="1" customFormat="1" ht="50.25" customHeight="1" x14ac:dyDescent="0.25">
      <c r="A3" s="48"/>
      <c r="B3" s="48"/>
      <c r="C3" s="49"/>
      <c r="D3" s="49"/>
      <c r="E3" s="49"/>
      <c r="F3" s="49"/>
      <c r="G3" s="49"/>
      <c r="H3" s="49"/>
      <c r="I3" s="49"/>
      <c r="J3" s="49"/>
      <c r="K3" s="49"/>
      <c r="L3" s="49"/>
      <c r="M3" s="49"/>
      <c r="N3" s="49"/>
      <c r="O3" s="49"/>
      <c r="P3" s="49"/>
      <c r="Q3" s="49"/>
      <c r="R3" s="49"/>
      <c r="S3" s="49"/>
      <c r="T3" s="48"/>
      <c r="U3" s="48"/>
    </row>
    <row r="4" spans="1:21" s="7" customFormat="1" ht="29.25" customHeight="1" x14ac:dyDescent="0.25">
      <c r="A4" s="2"/>
      <c r="B4" s="3"/>
      <c r="C4" s="4"/>
      <c r="D4" s="4"/>
      <c r="E4" s="4"/>
      <c r="F4" s="4"/>
      <c r="G4" s="4"/>
      <c r="H4" s="4"/>
      <c r="I4" s="4"/>
      <c r="J4" s="4"/>
      <c r="K4" s="4"/>
      <c r="L4" s="4"/>
      <c r="M4" s="4"/>
      <c r="N4" s="4"/>
      <c r="O4" s="4"/>
      <c r="P4" s="4"/>
      <c r="Q4" s="4"/>
      <c r="R4" s="5"/>
      <c r="S4" s="3"/>
      <c r="T4" s="3"/>
      <c r="U4" s="6"/>
    </row>
    <row r="5" spans="1:21" s="1" customFormat="1" ht="24.75" customHeight="1" x14ac:dyDescent="0.25">
      <c r="A5" s="50" t="s">
        <v>2</v>
      </c>
      <c r="B5" s="50"/>
      <c r="C5" s="50"/>
      <c r="D5" s="50"/>
      <c r="E5" s="50"/>
      <c r="F5" s="50"/>
      <c r="G5" s="50"/>
      <c r="H5" s="50"/>
      <c r="I5" s="50"/>
      <c r="J5" s="50"/>
      <c r="K5" s="50"/>
      <c r="L5" s="50"/>
      <c r="M5" s="50"/>
      <c r="N5" s="50"/>
      <c r="O5" s="50"/>
      <c r="P5" s="50"/>
      <c r="Q5" s="50"/>
      <c r="R5" s="50"/>
      <c r="S5" s="50"/>
      <c r="T5" s="50"/>
      <c r="U5" s="50"/>
    </row>
    <row r="6" spans="1:21" s="1" customFormat="1" ht="50.25" customHeight="1" x14ac:dyDescent="0.25">
      <c r="A6" s="39" t="s">
        <v>3</v>
      </c>
      <c r="B6" s="39"/>
      <c r="C6" s="39"/>
      <c r="D6" s="39" t="s">
        <v>4</v>
      </c>
      <c r="E6" s="39"/>
      <c r="F6" s="8" t="s">
        <v>5</v>
      </c>
      <c r="G6" s="39" t="s">
        <v>6</v>
      </c>
      <c r="H6" s="39"/>
      <c r="I6" s="39"/>
      <c r="J6" s="39" t="s">
        <v>7</v>
      </c>
      <c r="K6" s="39"/>
      <c r="L6" s="39"/>
      <c r="M6" s="39"/>
      <c r="N6" s="39"/>
      <c r="O6" s="39"/>
      <c r="P6" s="39"/>
      <c r="Q6" s="39" t="s">
        <v>8</v>
      </c>
      <c r="R6" s="39"/>
      <c r="S6" s="39"/>
      <c r="T6" s="39" t="s">
        <v>9</v>
      </c>
      <c r="U6" s="39"/>
    </row>
    <row r="7" spans="1:21" s="1" customFormat="1" ht="69" customHeight="1" x14ac:dyDescent="0.25">
      <c r="A7" s="46" t="s">
        <v>10</v>
      </c>
      <c r="B7" s="46"/>
      <c r="C7" s="46"/>
      <c r="D7" s="46" t="s">
        <v>11</v>
      </c>
      <c r="E7" s="46"/>
      <c r="F7" s="9">
        <v>20131365994</v>
      </c>
      <c r="G7" s="47" t="s">
        <v>240</v>
      </c>
      <c r="H7" s="47"/>
      <c r="I7" s="47"/>
      <c r="J7" s="46" t="s">
        <v>241</v>
      </c>
      <c r="K7" s="46"/>
      <c r="L7" s="46"/>
      <c r="M7" s="46"/>
      <c r="N7" s="46"/>
      <c r="O7" s="46"/>
      <c r="P7" s="46"/>
      <c r="Q7" s="46" t="s">
        <v>12</v>
      </c>
      <c r="R7" s="46"/>
      <c r="S7" s="46"/>
      <c r="T7" s="46">
        <v>80</v>
      </c>
      <c r="U7" s="46"/>
    </row>
    <row r="8" spans="1:21" s="1" customFormat="1" ht="18.75" x14ac:dyDescent="0.25">
      <c r="A8" s="10"/>
      <c r="B8" s="11"/>
      <c r="C8" s="11"/>
      <c r="D8" s="11"/>
      <c r="E8" s="11"/>
      <c r="F8" s="11"/>
      <c r="G8" s="11"/>
      <c r="H8" s="11"/>
      <c r="I8" s="11"/>
      <c r="J8" s="11"/>
      <c r="K8" s="11"/>
      <c r="L8" s="11"/>
      <c r="M8" s="11"/>
      <c r="N8" s="11"/>
      <c r="O8" s="11"/>
      <c r="P8" s="11"/>
      <c r="Q8" s="11"/>
      <c r="R8" s="11"/>
      <c r="S8" s="11"/>
      <c r="T8" s="11"/>
      <c r="U8" s="12"/>
    </row>
    <row r="9" spans="1:21" s="1" customFormat="1" ht="69" customHeight="1" x14ac:dyDescent="0.25">
      <c r="A9" s="39" t="s">
        <v>13</v>
      </c>
      <c r="B9" s="39"/>
      <c r="C9" s="39"/>
      <c r="D9" s="40" t="s">
        <v>14</v>
      </c>
      <c r="E9" s="40"/>
      <c r="F9" s="40"/>
      <c r="G9" s="40"/>
      <c r="H9" s="40"/>
      <c r="I9" s="40"/>
      <c r="J9" s="40"/>
      <c r="K9" s="40"/>
      <c r="L9" s="40"/>
      <c r="M9" s="40"/>
      <c r="N9" s="40"/>
      <c r="O9" s="40"/>
      <c r="P9" s="40"/>
      <c r="Q9" s="40"/>
      <c r="R9" s="40"/>
      <c r="S9" s="40"/>
      <c r="T9" s="40"/>
      <c r="U9" s="40"/>
    </row>
    <row r="10" spans="1:21" s="1" customFormat="1" ht="18.75" x14ac:dyDescent="0.25">
      <c r="A10" s="10"/>
      <c r="B10" s="13"/>
      <c r="C10" s="11"/>
      <c r="D10" s="11"/>
      <c r="E10" s="11"/>
      <c r="F10" s="11"/>
      <c r="G10" s="11"/>
      <c r="H10" s="11"/>
      <c r="I10" s="11"/>
      <c r="J10" s="11"/>
      <c r="K10" s="11"/>
      <c r="L10" s="11"/>
      <c r="M10" s="11"/>
      <c r="N10" s="11"/>
      <c r="O10" s="11"/>
      <c r="P10" s="11"/>
      <c r="Q10" s="11"/>
      <c r="R10" s="11"/>
      <c r="S10" s="11"/>
      <c r="T10" s="11"/>
      <c r="U10" s="12"/>
    </row>
    <row r="11" spans="1:21" s="1" customFormat="1" ht="32.25" customHeight="1" x14ac:dyDescent="0.25">
      <c r="A11" s="41" t="s">
        <v>15</v>
      </c>
      <c r="B11" s="42" t="s">
        <v>16</v>
      </c>
      <c r="C11" s="41" t="s">
        <v>17</v>
      </c>
      <c r="D11" s="41" t="s">
        <v>18</v>
      </c>
      <c r="E11" s="41" t="s">
        <v>19</v>
      </c>
      <c r="F11" s="41" t="s">
        <v>20</v>
      </c>
      <c r="G11" s="41" t="s">
        <v>21</v>
      </c>
      <c r="H11" s="41" t="s">
        <v>22</v>
      </c>
      <c r="I11" s="44" t="s">
        <v>23</v>
      </c>
      <c r="J11" s="44"/>
      <c r="K11" s="44"/>
      <c r="L11" s="44"/>
      <c r="M11" s="44"/>
      <c r="N11" s="45" t="s">
        <v>24</v>
      </c>
      <c r="O11" s="45" t="s">
        <v>25</v>
      </c>
      <c r="P11" s="41" t="s">
        <v>26</v>
      </c>
      <c r="Q11" s="41" t="s">
        <v>27</v>
      </c>
      <c r="R11" s="41"/>
      <c r="S11" s="41"/>
      <c r="T11" s="41"/>
      <c r="U11" s="41"/>
    </row>
    <row r="12" spans="1:21" s="1" customFormat="1" ht="219" customHeight="1" x14ac:dyDescent="0.25">
      <c r="A12" s="41"/>
      <c r="B12" s="43"/>
      <c r="C12" s="41"/>
      <c r="D12" s="41"/>
      <c r="E12" s="41"/>
      <c r="F12" s="41"/>
      <c r="G12" s="41"/>
      <c r="H12" s="41"/>
      <c r="I12" s="14" t="s">
        <v>28</v>
      </c>
      <c r="J12" s="14" t="s">
        <v>29</v>
      </c>
      <c r="K12" s="14" t="s">
        <v>30</v>
      </c>
      <c r="L12" s="14" t="s">
        <v>31</v>
      </c>
      <c r="M12" s="14" t="s">
        <v>32</v>
      </c>
      <c r="N12" s="45"/>
      <c r="O12" s="45"/>
      <c r="P12" s="41"/>
      <c r="Q12" s="15" t="s">
        <v>33</v>
      </c>
      <c r="R12" s="15" t="s">
        <v>34</v>
      </c>
      <c r="S12" s="15" t="s">
        <v>35</v>
      </c>
      <c r="T12" s="15" t="s">
        <v>36</v>
      </c>
      <c r="U12" s="15" t="s">
        <v>37</v>
      </c>
    </row>
    <row r="13" spans="1:21" s="1" customFormat="1" ht="96" customHeight="1" x14ac:dyDescent="0.25">
      <c r="A13" s="35">
        <v>1</v>
      </c>
      <c r="B13" s="35" t="s">
        <v>38</v>
      </c>
      <c r="C13" s="35" t="s">
        <v>14</v>
      </c>
      <c r="D13" s="24" t="s">
        <v>39</v>
      </c>
      <c r="E13" s="16" t="s">
        <v>40</v>
      </c>
      <c r="F13" s="16" t="s">
        <v>41</v>
      </c>
      <c r="G13" s="16" t="s">
        <v>42</v>
      </c>
      <c r="H13" s="16" t="s">
        <v>43</v>
      </c>
      <c r="I13" s="16">
        <v>1</v>
      </c>
      <c r="J13" s="16">
        <v>3</v>
      </c>
      <c r="K13" s="16">
        <v>2</v>
      </c>
      <c r="L13" s="16">
        <v>3</v>
      </c>
      <c r="M13" s="16">
        <f t="shared" ref="M13" si="0">SUM(I13:L13)</f>
        <v>9</v>
      </c>
      <c r="N13" s="16">
        <v>1</v>
      </c>
      <c r="O13" s="16">
        <f t="shared" ref="O13:O77" si="1">M13*N13</f>
        <v>9</v>
      </c>
      <c r="P13" s="24" t="str">
        <f t="shared" ref="P13:P77" si="2">IF(O13&lt;=4,"Trivial",IF(O13&lt;=8,"Tolerable",IF(O13&lt;=16,"Moderado",IF(O13&lt;=24,"Importante",IF(O13&lt;=36,"Intolerable")))))</f>
        <v>Moderado</v>
      </c>
      <c r="Q13" s="16" t="s">
        <v>44</v>
      </c>
      <c r="R13" s="16" t="s">
        <v>44</v>
      </c>
      <c r="S13" s="17" t="s">
        <v>45</v>
      </c>
      <c r="T13" s="16" t="s">
        <v>46</v>
      </c>
      <c r="U13" s="16" t="s">
        <v>44</v>
      </c>
    </row>
    <row r="14" spans="1:21" s="1" customFormat="1" ht="81" customHeight="1" x14ac:dyDescent="0.25">
      <c r="A14" s="36"/>
      <c r="B14" s="36"/>
      <c r="C14" s="36"/>
      <c r="D14" s="24" t="s">
        <v>39</v>
      </c>
      <c r="E14" s="16" t="s">
        <v>47</v>
      </c>
      <c r="F14" s="16" t="s">
        <v>41</v>
      </c>
      <c r="G14" s="16" t="s">
        <v>48</v>
      </c>
      <c r="H14" s="16" t="s">
        <v>43</v>
      </c>
      <c r="I14" s="16">
        <v>1</v>
      </c>
      <c r="J14" s="16">
        <v>3</v>
      </c>
      <c r="K14" s="16">
        <v>2</v>
      </c>
      <c r="L14" s="16">
        <v>3</v>
      </c>
      <c r="M14" s="16">
        <f t="shared" ref="M14:M78" si="3">SUM(I14:L14)</f>
        <v>9</v>
      </c>
      <c r="N14" s="16">
        <v>2</v>
      </c>
      <c r="O14" s="16">
        <f t="shared" si="1"/>
        <v>18</v>
      </c>
      <c r="P14" s="24" t="str">
        <f t="shared" si="2"/>
        <v>Importante</v>
      </c>
      <c r="Q14" s="16" t="s">
        <v>44</v>
      </c>
      <c r="R14" s="16" t="s">
        <v>44</v>
      </c>
      <c r="S14" s="16" t="s">
        <v>44</v>
      </c>
      <c r="T14" s="16" t="s">
        <v>49</v>
      </c>
      <c r="U14" s="16" t="s">
        <v>50</v>
      </c>
    </row>
    <row r="15" spans="1:21" s="1" customFormat="1" ht="81" customHeight="1" x14ac:dyDescent="0.25">
      <c r="A15" s="36"/>
      <c r="B15" s="36"/>
      <c r="C15" s="36"/>
      <c r="D15" s="24" t="s">
        <v>39</v>
      </c>
      <c r="E15" s="16" t="s">
        <v>51</v>
      </c>
      <c r="F15" s="16" t="s">
        <v>41</v>
      </c>
      <c r="G15" s="17" t="s">
        <v>52</v>
      </c>
      <c r="H15" s="16" t="s">
        <v>43</v>
      </c>
      <c r="I15" s="16">
        <v>1</v>
      </c>
      <c r="J15" s="16">
        <v>3</v>
      </c>
      <c r="K15" s="16">
        <v>2</v>
      </c>
      <c r="L15" s="16">
        <v>3</v>
      </c>
      <c r="M15" s="16">
        <f t="shared" si="3"/>
        <v>9</v>
      </c>
      <c r="N15" s="16">
        <v>1</v>
      </c>
      <c r="O15" s="16">
        <f t="shared" si="1"/>
        <v>9</v>
      </c>
      <c r="P15" s="24" t="str">
        <f t="shared" si="2"/>
        <v>Moderado</v>
      </c>
      <c r="Q15" s="16" t="s">
        <v>44</v>
      </c>
      <c r="R15" s="16" t="s">
        <v>44</v>
      </c>
      <c r="S15" s="16" t="s">
        <v>44</v>
      </c>
      <c r="T15" s="16" t="s">
        <v>53</v>
      </c>
      <c r="U15" s="16" t="s">
        <v>44</v>
      </c>
    </row>
    <row r="16" spans="1:21" s="1" customFormat="1" ht="90.75" customHeight="1" x14ac:dyDescent="0.25">
      <c r="A16" s="36"/>
      <c r="B16" s="36"/>
      <c r="C16" s="36"/>
      <c r="D16" s="24" t="s">
        <v>39</v>
      </c>
      <c r="E16" s="16" t="s">
        <v>54</v>
      </c>
      <c r="F16" s="16" t="s">
        <v>55</v>
      </c>
      <c r="G16" s="16" t="s">
        <v>48</v>
      </c>
      <c r="H16" s="16" t="s">
        <v>43</v>
      </c>
      <c r="I16" s="16">
        <v>1</v>
      </c>
      <c r="J16" s="16">
        <v>3</v>
      </c>
      <c r="K16" s="16">
        <v>2</v>
      </c>
      <c r="L16" s="16">
        <v>2</v>
      </c>
      <c r="M16" s="16">
        <f t="shared" si="3"/>
        <v>8</v>
      </c>
      <c r="N16" s="16">
        <v>2</v>
      </c>
      <c r="O16" s="16">
        <f t="shared" si="1"/>
        <v>16</v>
      </c>
      <c r="P16" s="24" t="str">
        <f t="shared" si="2"/>
        <v>Moderado</v>
      </c>
      <c r="Q16" s="16" t="s">
        <v>44</v>
      </c>
      <c r="R16" s="16" t="s">
        <v>44</v>
      </c>
      <c r="S16" s="16" t="s">
        <v>56</v>
      </c>
      <c r="T16" s="16" t="s">
        <v>46</v>
      </c>
      <c r="U16" s="16" t="s">
        <v>44</v>
      </c>
    </row>
    <row r="17" spans="1:21" s="1" customFormat="1" ht="98.25" customHeight="1" x14ac:dyDescent="0.25">
      <c r="A17" s="36"/>
      <c r="B17" s="36"/>
      <c r="C17" s="36"/>
      <c r="D17" s="24" t="s">
        <v>39</v>
      </c>
      <c r="E17" s="16" t="s">
        <v>57</v>
      </c>
      <c r="F17" s="16" t="s">
        <v>58</v>
      </c>
      <c r="G17" s="17" t="s">
        <v>52</v>
      </c>
      <c r="H17" s="16" t="s">
        <v>43</v>
      </c>
      <c r="I17" s="16">
        <v>1</v>
      </c>
      <c r="J17" s="16">
        <v>3</v>
      </c>
      <c r="K17" s="16">
        <v>2</v>
      </c>
      <c r="L17" s="16">
        <v>3</v>
      </c>
      <c r="M17" s="16">
        <f t="shared" si="3"/>
        <v>9</v>
      </c>
      <c r="N17" s="16">
        <v>1</v>
      </c>
      <c r="O17" s="16">
        <f t="shared" si="1"/>
        <v>9</v>
      </c>
      <c r="P17" s="24" t="str">
        <f t="shared" si="2"/>
        <v>Moderado</v>
      </c>
      <c r="Q17" s="16" t="s">
        <v>44</v>
      </c>
      <c r="R17" s="16" t="s">
        <v>44</v>
      </c>
      <c r="S17" s="17" t="s">
        <v>59</v>
      </c>
      <c r="T17" s="16" t="s">
        <v>46</v>
      </c>
      <c r="U17" s="16" t="s">
        <v>44</v>
      </c>
    </row>
    <row r="18" spans="1:21" s="1" customFormat="1" ht="81" customHeight="1" x14ac:dyDescent="0.25">
      <c r="A18" s="36"/>
      <c r="B18" s="36"/>
      <c r="C18" s="36"/>
      <c r="D18" s="24" t="s">
        <v>39</v>
      </c>
      <c r="E18" s="16" t="s">
        <v>60</v>
      </c>
      <c r="F18" s="16" t="s">
        <v>61</v>
      </c>
      <c r="G18" s="16" t="s">
        <v>48</v>
      </c>
      <c r="H18" s="16" t="s">
        <v>43</v>
      </c>
      <c r="I18" s="16">
        <v>1</v>
      </c>
      <c r="J18" s="16">
        <v>3</v>
      </c>
      <c r="K18" s="16">
        <v>2</v>
      </c>
      <c r="L18" s="16">
        <v>2</v>
      </c>
      <c r="M18" s="16">
        <f t="shared" si="3"/>
        <v>8</v>
      </c>
      <c r="N18" s="16">
        <v>2</v>
      </c>
      <c r="O18" s="16">
        <f t="shared" si="1"/>
        <v>16</v>
      </c>
      <c r="P18" s="24" t="str">
        <f t="shared" si="2"/>
        <v>Moderado</v>
      </c>
      <c r="Q18" s="16" t="s">
        <v>44</v>
      </c>
      <c r="R18" s="16" t="s">
        <v>44</v>
      </c>
      <c r="S18" s="16" t="s">
        <v>62</v>
      </c>
      <c r="T18" s="16" t="s">
        <v>46</v>
      </c>
      <c r="U18" s="16" t="s">
        <v>44</v>
      </c>
    </row>
    <row r="19" spans="1:21" s="1" customFormat="1" ht="103.5" customHeight="1" x14ac:dyDescent="0.25">
      <c r="A19" s="36"/>
      <c r="B19" s="36"/>
      <c r="C19" s="36"/>
      <c r="D19" s="17" t="s">
        <v>39</v>
      </c>
      <c r="E19" s="18" t="s">
        <v>63</v>
      </c>
      <c r="F19" s="18" t="s">
        <v>64</v>
      </c>
      <c r="G19" s="17" t="s">
        <v>65</v>
      </c>
      <c r="H19" s="16" t="s">
        <v>66</v>
      </c>
      <c r="I19" s="16">
        <v>1</v>
      </c>
      <c r="J19" s="24">
        <v>3</v>
      </c>
      <c r="K19" s="24">
        <v>2</v>
      </c>
      <c r="L19" s="24">
        <v>3</v>
      </c>
      <c r="M19" s="24">
        <f t="shared" si="3"/>
        <v>9</v>
      </c>
      <c r="N19" s="24">
        <v>3</v>
      </c>
      <c r="O19" s="24">
        <f t="shared" si="1"/>
        <v>27</v>
      </c>
      <c r="P19" s="24" t="str">
        <f t="shared" si="2"/>
        <v>Intolerable</v>
      </c>
      <c r="Q19" s="17" t="s">
        <v>67</v>
      </c>
      <c r="R19" s="16" t="s">
        <v>44</v>
      </c>
      <c r="S19" s="17" t="s">
        <v>68</v>
      </c>
      <c r="T19" s="17" t="s">
        <v>69</v>
      </c>
      <c r="U19" s="17" t="s">
        <v>70</v>
      </c>
    </row>
    <row r="20" spans="1:21" s="1" customFormat="1" ht="81" customHeight="1" x14ac:dyDescent="0.25">
      <c r="A20" s="36"/>
      <c r="B20" s="36"/>
      <c r="C20" s="36"/>
      <c r="D20" s="24" t="s">
        <v>71</v>
      </c>
      <c r="E20" s="16" t="s">
        <v>72</v>
      </c>
      <c r="F20" s="16" t="s">
        <v>73</v>
      </c>
      <c r="G20" s="16" t="s">
        <v>74</v>
      </c>
      <c r="H20" s="16" t="s">
        <v>43</v>
      </c>
      <c r="I20" s="16">
        <v>1</v>
      </c>
      <c r="J20" s="16">
        <v>3</v>
      </c>
      <c r="K20" s="16">
        <v>2</v>
      </c>
      <c r="L20" s="16">
        <v>2</v>
      </c>
      <c r="M20" s="16">
        <f t="shared" si="3"/>
        <v>8</v>
      </c>
      <c r="N20" s="16">
        <v>1</v>
      </c>
      <c r="O20" s="16">
        <f t="shared" si="1"/>
        <v>8</v>
      </c>
      <c r="P20" s="24" t="str">
        <f t="shared" si="2"/>
        <v>Tolerable</v>
      </c>
      <c r="Q20" s="16" t="s">
        <v>44</v>
      </c>
      <c r="R20" s="16" t="s">
        <v>44</v>
      </c>
      <c r="S20" s="16" t="s">
        <v>44</v>
      </c>
      <c r="T20" s="16" t="s">
        <v>75</v>
      </c>
      <c r="U20" s="16" t="s">
        <v>76</v>
      </c>
    </row>
    <row r="21" spans="1:21" s="1" customFormat="1" ht="150.75" customHeight="1" x14ac:dyDescent="0.25">
      <c r="A21" s="36"/>
      <c r="B21" s="36"/>
      <c r="C21" s="36"/>
      <c r="D21" s="24" t="s">
        <v>77</v>
      </c>
      <c r="E21" s="16" t="s">
        <v>78</v>
      </c>
      <c r="F21" s="16" t="s">
        <v>79</v>
      </c>
      <c r="G21" s="16" t="s">
        <v>80</v>
      </c>
      <c r="H21" s="16" t="s">
        <v>81</v>
      </c>
      <c r="I21" s="16">
        <v>1</v>
      </c>
      <c r="J21" s="16">
        <v>3</v>
      </c>
      <c r="K21" s="16">
        <v>3</v>
      </c>
      <c r="L21" s="16">
        <v>3</v>
      </c>
      <c r="M21" s="16">
        <f t="shared" si="3"/>
        <v>10</v>
      </c>
      <c r="N21" s="16">
        <v>3</v>
      </c>
      <c r="O21" s="16">
        <f t="shared" si="1"/>
        <v>30</v>
      </c>
      <c r="P21" s="24" t="str">
        <f t="shared" si="2"/>
        <v>Intolerable</v>
      </c>
      <c r="Q21" s="16" t="s">
        <v>44</v>
      </c>
      <c r="R21" s="16" t="s">
        <v>44</v>
      </c>
      <c r="S21" s="16" t="s">
        <v>44</v>
      </c>
      <c r="T21" s="16" t="s">
        <v>82</v>
      </c>
      <c r="U21" s="16" t="s">
        <v>83</v>
      </c>
    </row>
    <row r="22" spans="1:21" s="1" customFormat="1" ht="128.25" customHeight="1" x14ac:dyDescent="0.25">
      <c r="A22" s="36"/>
      <c r="B22" s="36"/>
      <c r="C22" s="36"/>
      <c r="D22" s="24" t="s">
        <v>77</v>
      </c>
      <c r="E22" s="16" t="s">
        <v>84</v>
      </c>
      <c r="F22" s="16" t="s">
        <v>85</v>
      </c>
      <c r="G22" s="16" t="s">
        <v>86</v>
      </c>
      <c r="H22" s="16" t="s">
        <v>43</v>
      </c>
      <c r="I22" s="16">
        <v>1</v>
      </c>
      <c r="J22" s="16">
        <v>3</v>
      </c>
      <c r="K22" s="16">
        <v>3</v>
      </c>
      <c r="L22" s="16">
        <v>2</v>
      </c>
      <c r="M22" s="16">
        <f t="shared" si="3"/>
        <v>9</v>
      </c>
      <c r="N22" s="16">
        <v>3</v>
      </c>
      <c r="O22" s="16">
        <f t="shared" si="1"/>
        <v>27</v>
      </c>
      <c r="P22" s="24" t="str">
        <f t="shared" si="2"/>
        <v>Intolerable</v>
      </c>
      <c r="Q22" s="16" t="s">
        <v>44</v>
      </c>
      <c r="R22" s="16" t="s">
        <v>44</v>
      </c>
      <c r="S22" s="16" t="s">
        <v>87</v>
      </c>
      <c r="T22" s="16" t="s">
        <v>88</v>
      </c>
      <c r="U22" s="16" t="s">
        <v>44</v>
      </c>
    </row>
    <row r="23" spans="1:21" s="1" customFormat="1" ht="99" customHeight="1" x14ac:dyDescent="0.25">
      <c r="A23" s="36"/>
      <c r="B23" s="36"/>
      <c r="C23" s="36"/>
      <c r="D23" s="24" t="s">
        <v>89</v>
      </c>
      <c r="E23" s="16" t="s">
        <v>90</v>
      </c>
      <c r="F23" s="16" t="s">
        <v>91</v>
      </c>
      <c r="G23" s="16" t="s">
        <v>92</v>
      </c>
      <c r="H23" s="16" t="s">
        <v>93</v>
      </c>
      <c r="I23" s="16">
        <v>1</v>
      </c>
      <c r="J23" s="16">
        <v>2</v>
      </c>
      <c r="K23" s="16">
        <v>2</v>
      </c>
      <c r="L23" s="16">
        <v>3</v>
      </c>
      <c r="M23" s="16">
        <f t="shared" si="3"/>
        <v>8</v>
      </c>
      <c r="N23" s="16">
        <v>2</v>
      </c>
      <c r="O23" s="16">
        <f t="shared" si="1"/>
        <v>16</v>
      </c>
      <c r="P23" s="24" t="str">
        <f t="shared" si="2"/>
        <v>Moderado</v>
      </c>
      <c r="Q23" s="16" t="s">
        <v>44</v>
      </c>
      <c r="R23" s="16" t="s">
        <v>44</v>
      </c>
      <c r="S23" s="16" t="s">
        <v>94</v>
      </c>
      <c r="T23" s="16" t="s">
        <v>95</v>
      </c>
      <c r="U23" s="16" t="s">
        <v>96</v>
      </c>
    </row>
    <row r="24" spans="1:21" s="1" customFormat="1" ht="129.75" customHeight="1" x14ac:dyDescent="0.25">
      <c r="A24" s="36"/>
      <c r="B24" s="36"/>
      <c r="C24" s="36"/>
      <c r="D24" s="24" t="s">
        <v>97</v>
      </c>
      <c r="E24" s="16" t="s">
        <v>98</v>
      </c>
      <c r="F24" s="16" t="s">
        <v>99</v>
      </c>
      <c r="G24" s="16" t="s">
        <v>100</v>
      </c>
      <c r="H24" s="16" t="s">
        <v>101</v>
      </c>
      <c r="I24" s="16">
        <v>1</v>
      </c>
      <c r="J24" s="16">
        <v>3</v>
      </c>
      <c r="K24" s="16">
        <v>3</v>
      </c>
      <c r="L24" s="16">
        <v>2</v>
      </c>
      <c r="M24" s="16">
        <f t="shared" si="3"/>
        <v>9</v>
      </c>
      <c r="N24" s="16">
        <v>2</v>
      </c>
      <c r="O24" s="16">
        <f t="shared" si="1"/>
        <v>18</v>
      </c>
      <c r="P24" s="24" t="str">
        <f t="shared" si="2"/>
        <v>Importante</v>
      </c>
      <c r="Q24" s="16" t="s">
        <v>44</v>
      </c>
      <c r="R24" s="16" t="s">
        <v>44</v>
      </c>
      <c r="S24" s="16" t="s">
        <v>44</v>
      </c>
      <c r="T24" s="16" t="s">
        <v>102</v>
      </c>
      <c r="U24" s="16" t="s">
        <v>44</v>
      </c>
    </row>
    <row r="25" spans="1:21" s="1" customFormat="1" ht="150.75" customHeight="1" x14ac:dyDescent="0.25">
      <c r="A25" s="36"/>
      <c r="B25" s="36"/>
      <c r="C25" s="36"/>
      <c r="D25" s="24" t="s">
        <v>97</v>
      </c>
      <c r="E25" s="16" t="s">
        <v>103</v>
      </c>
      <c r="F25" s="16" t="s">
        <v>99</v>
      </c>
      <c r="G25" s="16" t="s">
        <v>104</v>
      </c>
      <c r="H25" s="16" t="s">
        <v>101</v>
      </c>
      <c r="I25" s="16">
        <v>1</v>
      </c>
      <c r="J25" s="16">
        <v>3</v>
      </c>
      <c r="K25" s="16">
        <v>3</v>
      </c>
      <c r="L25" s="16">
        <v>2</v>
      </c>
      <c r="M25" s="16">
        <f t="shared" si="3"/>
        <v>9</v>
      </c>
      <c r="N25" s="16">
        <v>2</v>
      </c>
      <c r="O25" s="16">
        <f t="shared" si="1"/>
        <v>18</v>
      </c>
      <c r="P25" s="24" t="str">
        <f t="shared" si="2"/>
        <v>Importante</v>
      </c>
      <c r="Q25" s="16" t="s">
        <v>44</v>
      </c>
      <c r="R25" s="17" t="s">
        <v>105</v>
      </c>
      <c r="S25" s="17" t="s">
        <v>106</v>
      </c>
      <c r="T25" s="16" t="s">
        <v>107</v>
      </c>
      <c r="U25" s="16" t="s">
        <v>44</v>
      </c>
    </row>
    <row r="26" spans="1:21" s="1" customFormat="1" ht="316.5" customHeight="1" x14ac:dyDescent="0.25">
      <c r="A26" s="37"/>
      <c r="B26" s="37"/>
      <c r="C26" s="37"/>
      <c r="D26" s="26" t="s">
        <v>89</v>
      </c>
      <c r="E26" s="27" t="s">
        <v>250</v>
      </c>
      <c r="F26" s="26" t="s">
        <v>243</v>
      </c>
      <c r="G26" s="26" t="s">
        <v>244</v>
      </c>
      <c r="H26" s="26" t="s">
        <v>245</v>
      </c>
      <c r="I26" s="28" t="s">
        <v>246</v>
      </c>
      <c r="J26" s="29" t="s">
        <v>246</v>
      </c>
      <c r="K26" s="29" t="s">
        <v>246</v>
      </c>
      <c r="L26" s="25">
        <v>8</v>
      </c>
      <c r="M26" s="29" t="s">
        <v>246</v>
      </c>
      <c r="N26" s="25">
        <v>5</v>
      </c>
      <c r="O26" s="25">
        <v>40</v>
      </c>
      <c r="P26" s="30" t="s">
        <v>247</v>
      </c>
      <c r="Q26" s="26" t="s">
        <v>44</v>
      </c>
      <c r="R26" s="26" t="s">
        <v>44</v>
      </c>
      <c r="S26" s="27" t="s">
        <v>248</v>
      </c>
      <c r="T26" s="27" t="s">
        <v>249</v>
      </c>
      <c r="U26" s="26" t="s">
        <v>96</v>
      </c>
    </row>
    <row r="27" spans="1:21" s="1" customFormat="1" ht="99" customHeight="1" x14ac:dyDescent="0.25">
      <c r="A27" s="38">
        <v>1</v>
      </c>
      <c r="B27" s="38" t="s">
        <v>38</v>
      </c>
      <c r="C27" s="38" t="s">
        <v>14</v>
      </c>
      <c r="D27" s="17" t="s">
        <v>108</v>
      </c>
      <c r="E27" s="18" t="s">
        <v>109</v>
      </c>
      <c r="F27" s="18" t="s">
        <v>110</v>
      </c>
      <c r="G27" s="16" t="s">
        <v>111</v>
      </c>
      <c r="H27" s="16" t="s">
        <v>43</v>
      </c>
      <c r="I27" s="16">
        <v>1</v>
      </c>
      <c r="J27" s="24">
        <v>3</v>
      </c>
      <c r="K27" s="24">
        <v>3</v>
      </c>
      <c r="L27" s="24">
        <v>1</v>
      </c>
      <c r="M27" s="24">
        <f t="shared" si="3"/>
        <v>8</v>
      </c>
      <c r="N27" s="24">
        <v>2</v>
      </c>
      <c r="O27" s="24">
        <f t="shared" si="1"/>
        <v>16</v>
      </c>
      <c r="P27" s="24" t="str">
        <f t="shared" si="2"/>
        <v>Moderado</v>
      </c>
      <c r="Q27" s="16" t="s">
        <v>44</v>
      </c>
      <c r="R27" s="16" t="s">
        <v>44</v>
      </c>
      <c r="S27" s="16" t="s">
        <v>44</v>
      </c>
      <c r="T27" s="17" t="s">
        <v>112</v>
      </c>
      <c r="U27" s="16" t="s">
        <v>44</v>
      </c>
    </row>
    <row r="28" spans="1:21" s="1" customFormat="1" ht="136.5" customHeight="1" x14ac:dyDescent="0.25">
      <c r="A28" s="38"/>
      <c r="B28" s="38"/>
      <c r="C28" s="38"/>
      <c r="D28" s="24" t="s">
        <v>77</v>
      </c>
      <c r="E28" s="16" t="s">
        <v>113</v>
      </c>
      <c r="F28" s="16" t="s">
        <v>114</v>
      </c>
      <c r="G28" s="16" t="s">
        <v>115</v>
      </c>
      <c r="H28" s="16" t="s">
        <v>116</v>
      </c>
      <c r="I28" s="16">
        <v>1</v>
      </c>
      <c r="J28" s="16">
        <v>3</v>
      </c>
      <c r="K28" s="16">
        <v>2</v>
      </c>
      <c r="L28" s="16">
        <v>1</v>
      </c>
      <c r="M28" s="16">
        <f t="shared" ref="M28:M32" si="4">SUM(I28:L28)</f>
        <v>7</v>
      </c>
      <c r="N28" s="16">
        <v>1</v>
      </c>
      <c r="O28" s="16">
        <f t="shared" si="1"/>
        <v>7</v>
      </c>
      <c r="P28" s="24" t="str">
        <f t="shared" si="2"/>
        <v>Tolerable</v>
      </c>
      <c r="Q28" s="16" t="s">
        <v>44</v>
      </c>
      <c r="R28" s="16" t="s">
        <v>44</v>
      </c>
      <c r="S28" s="16" t="s">
        <v>44</v>
      </c>
      <c r="T28" s="16" t="s">
        <v>117</v>
      </c>
      <c r="U28" s="16" t="s">
        <v>44</v>
      </c>
    </row>
    <row r="29" spans="1:21" s="1" customFormat="1" ht="129.75" customHeight="1" x14ac:dyDescent="0.25">
      <c r="A29" s="38"/>
      <c r="B29" s="38"/>
      <c r="C29" s="38"/>
      <c r="D29" s="24" t="s">
        <v>77</v>
      </c>
      <c r="E29" s="16" t="s">
        <v>118</v>
      </c>
      <c r="F29" s="16" t="s">
        <v>119</v>
      </c>
      <c r="G29" s="16" t="s">
        <v>120</v>
      </c>
      <c r="H29" s="16" t="s">
        <v>116</v>
      </c>
      <c r="I29" s="16">
        <v>1</v>
      </c>
      <c r="J29" s="16">
        <v>3</v>
      </c>
      <c r="K29" s="16">
        <v>2</v>
      </c>
      <c r="L29" s="16">
        <v>2</v>
      </c>
      <c r="M29" s="16">
        <f t="shared" si="4"/>
        <v>8</v>
      </c>
      <c r="N29" s="16">
        <v>3</v>
      </c>
      <c r="O29" s="16">
        <f t="shared" si="1"/>
        <v>24</v>
      </c>
      <c r="P29" s="24" t="str">
        <f t="shared" si="2"/>
        <v>Importante</v>
      </c>
      <c r="Q29" s="16" t="s">
        <v>44</v>
      </c>
      <c r="R29" s="16" t="s">
        <v>44</v>
      </c>
      <c r="S29" s="16" t="s">
        <v>44</v>
      </c>
      <c r="T29" s="16" t="s">
        <v>117</v>
      </c>
      <c r="U29" s="16" t="s">
        <v>44</v>
      </c>
    </row>
    <row r="30" spans="1:21" s="1" customFormat="1" ht="129.75" customHeight="1" x14ac:dyDescent="0.25">
      <c r="A30" s="38"/>
      <c r="B30" s="38"/>
      <c r="C30" s="38"/>
      <c r="D30" s="24" t="s">
        <v>77</v>
      </c>
      <c r="E30" s="16" t="s">
        <v>121</v>
      </c>
      <c r="F30" s="16" t="s">
        <v>122</v>
      </c>
      <c r="G30" s="16" t="s">
        <v>123</v>
      </c>
      <c r="H30" s="16" t="s">
        <v>116</v>
      </c>
      <c r="I30" s="16">
        <v>1</v>
      </c>
      <c r="J30" s="16">
        <v>3</v>
      </c>
      <c r="K30" s="16">
        <v>2</v>
      </c>
      <c r="L30" s="16">
        <v>1</v>
      </c>
      <c r="M30" s="16">
        <f t="shared" si="4"/>
        <v>7</v>
      </c>
      <c r="N30" s="16">
        <v>3</v>
      </c>
      <c r="O30" s="16">
        <f t="shared" si="1"/>
        <v>21</v>
      </c>
      <c r="P30" s="24" t="str">
        <f t="shared" si="2"/>
        <v>Importante</v>
      </c>
      <c r="Q30" s="16" t="s">
        <v>44</v>
      </c>
      <c r="R30" s="16" t="s">
        <v>44</v>
      </c>
      <c r="S30" s="16" t="s">
        <v>44</v>
      </c>
      <c r="T30" s="16" t="s">
        <v>117</v>
      </c>
      <c r="U30" s="16" t="s">
        <v>44</v>
      </c>
    </row>
    <row r="31" spans="1:21" s="1" customFormat="1" ht="169.5" customHeight="1" x14ac:dyDescent="0.25">
      <c r="A31" s="38"/>
      <c r="B31" s="38"/>
      <c r="C31" s="38"/>
      <c r="D31" s="24" t="s">
        <v>77</v>
      </c>
      <c r="E31" s="16" t="s">
        <v>124</v>
      </c>
      <c r="F31" s="16" t="s">
        <v>125</v>
      </c>
      <c r="G31" s="16" t="s">
        <v>120</v>
      </c>
      <c r="H31" s="16" t="s">
        <v>116</v>
      </c>
      <c r="I31" s="16">
        <v>1</v>
      </c>
      <c r="J31" s="16">
        <v>3</v>
      </c>
      <c r="K31" s="16">
        <v>2</v>
      </c>
      <c r="L31" s="16">
        <v>1</v>
      </c>
      <c r="M31" s="16">
        <f t="shared" si="4"/>
        <v>7</v>
      </c>
      <c r="N31" s="16">
        <v>3</v>
      </c>
      <c r="O31" s="16">
        <f t="shared" si="1"/>
        <v>21</v>
      </c>
      <c r="P31" s="24" t="str">
        <f t="shared" si="2"/>
        <v>Importante</v>
      </c>
      <c r="Q31" s="16" t="s">
        <v>44</v>
      </c>
      <c r="R31" s="16" t="s">
        <v>44</v>
      </c>
      <c r="S31" s="16" t="s">
        <v>44</v>
      </c>
      <c r="T31" s="16" t="s">
        <v>126</v>
      </c>
      <c r="U31" s="16" t="s">
        <v>44</v>
      </c>
    </row>
    <row r="32" spans="1:21" s="1" customFormat="1" ht="220.5" customHeight="1" x14ac:dyDescent="0.25">
      <c r="A32" s="38"/>
      <c r="B32" s="38"/>
      <c r="C32" s="38"/>
      <c r="D32" s="24" t="s">
        <v>77</v>
      </c>
      <c r="E32" s="16" t="s">
        <v>127</v>
      </c>
      <c r="F32" s="16" t="s">
        <v>128</v>
      </c>
      <c r="G32" s="16" t="s">
        <v>129</v>
      </c>
      <c r="H32" s="16" t="s">
        <v>130</v>
      </c>
      <c r="I32" s="16">
        <v>1</v>
      </c>
      <c r="J32" s="16">
        <v>3</v>
      </c>
      <c r="K32" s="16">
        <v>2</v>
      </c>
      <c r="L32" s="16">
        <v>1</v>
      </c>
      <c r="M32" s="16">
        <f t="shared" si="4"/>
        <v>7</v>
      </c>
      <c r="N32" s="16">
        <v>3</v>
      </c>
      <c r="O32" s="16">
        <f t="shared" si="1"/>
        <v>21</v>
      </c>
      <c r="P32" s="24" t="str">
        <f t="shared" si="2"/>
        <v>Importante</v>
      </c>
      <c r="Q32" s="16" t="s">
        <v>44</v>
      </c>
      <c r="R32" s="16" t="s">
        <v>44</v>
      </c>
      <c r="S32" s="16" t="s">
        <v>131</v>
      </c>
      <c r="T32" s="16" t="s">
        <v>117</v>
      </c>
      <c r="U32" s="16" t="s">
        <v>44</v>
      </c>
    </row>
    <row r="33" spans="1:21" s="1" customFormat="1" ht="129.75" customHeight="1" x14ac:dyDescent="0.25">
      <c r="A33" s="38">
        <v>2</v>
      </c>
      <c r="B33" s="38" t="s">
        <v>132</v>
      </c>
      <c r="C33" s="38" t="s">
        <v>14</v>
      </c>
      <c r="D33" s="18" t="s">
        <v>39</v>
      </c>
      <c r="E33" s="16" t="s">
        <v>40</v>
      </c>
      <c r="F33" s="16" t="s">
        <v>41</v>
      </c>
      <c r="G33" s="16" t="s">
        <v>42</v>
      </c>
      <c r="H33" s="16" t="s">
        <v>43</v>
      </c>
      <c r="I33" s="16">
        <v>1</v>
      </c>
      <c r="J33" s="16">
        <v>3</v>
      </c>
      <c r="K33" s="16">
        <v>2</v>
      </c>
      <c r="L33" s="16">
        <v>3</v>
      </c>
      <c r="M33" s="16">
        <f t="shared" si="3"/>
        <v>9</v>
      </c>
      <c r="N33" s="16">
        <v>1</v>
      </c>
      <c r="O33" s="16">
        <f t="shared" si="1"/>
        <v>9</v>
      </c>
      <c r="P33" s="24" t="str">
        <f t="shared" si="2"/>
        <v>Moderado</v>
      </c>
      <c r="Q33" s="16" t="s">
        <v>44</v>
      </c>
      <c r="R33" s="16" t="s">
        <v>44</v>
      </c>
      <c r="S33" s="17" t="s">
        <v>45</v>
      </c>
      <c r="T33" s="16" t="s">
        <v>46</v>
      </c>
      <c r="U33" s="16" t="s">
        <v>44</v>
      </c>
    </row>
    <row r="34" spans="1:21" s="1" customFormat="1" ht="92.25" customHeight="1" x14ac:dyDescent="0.25">
      <c r="A34" s="38"/>
      <c r="B34" s="38"/>
      <c r="C34" s="38"/>
      <c r="D34" s="18" t="s">
        <v>39</v>
      </c>
      <c r="E34" s="16" t="s">
        <v>47</v>
      </c>
      <c r="F34" s="16" t="s">
        <v>41</v>
      </c>
      <c r="G34" s="16" t="s">
        <v>48</v>
      </c>
      <c r="H34" s="16" t="s">
        <v>43</v>
      </c>
      <c r="I34" s="16">
        <v>1</v>
      </c>
      <c r="J34" s="16">
        <v>3</v>
      </c>
      <c r="K34" s="16">
        <v>2</v>
      </c>
      <c r="L34" s="16">
        <v>3</v>
      </c>
      <c r="M34" s="16">
        <f t="shared" si="3"/>
        <v>9</v>
      </c>
      <c r="N34" s="16">
        <v>2</v>
      </c>
      <c r="O34" s="16">
        <f t="shared" si="1"/>
        <v>18</v>
      </c>
      <c r="P34" s="24" t="str">
        <f t="shared" si="2"/>
        <v>Importante</v>
      </c>
      <c r="Q34" s="16" t="s">
        <v>44</v>
      </c>
      <c r="R34" s="16" t="s">
        <v>44</v>
      </c>
      <c r="S34" s="16" t="s">
        <v>44</v>
      </c>
      <c r="T34" s="16" t="s">
        <v>49</v>
      </c>
      <c r="U34" s="16" t="s">
        <v>50</v>
      </c>
    </row>
    <row r="35" spans="1:21" s="1" customFormat="1" ht="92.25" customHeight="1" x14ac:dyDescent="0.25">
      <c r="A35" s="38"/>
      <c r="B35" s="38"/>
      <c r="C35" s="38"/>
      <c r="D35" s="18" t="s">
        <v>39</v>
      </c>
      <c r="E35" s="16" t="s">
        <v>133</v>
      </c>
      <c r="F35" s="16" t="s">
        <v>55</v>
      </c>
      <c r="G35" s="16" t="s">
        <v>48</v>
      </c>
      <c r="H35" s="16" t="s">
        <v>43</v>
      </c>
      <c r="I35" s="16">
        <v>1</v>
      </c>
      <c r="J35" s="16">
        <v>3</v>
      </c>
      <c r="K35" s="16">
        <v>2</v>
      </c>
      <c r="L35" s="16">
        <v>2</v>
      </c>
      <c r="M35" s="16">
        <f t="shared" si="3"/>
        <v>8</v>
      </c>
      <c r="N35" s="16">
        <v>2</v>
      </c>
      <c r="O35" s="16">
        <f t="shared" si="1"/>
        <v>16</v>
      </c>
      <c r="P35" s="24" t="str">
        <f t="shared" si="2"/>
        <v>Moderado</v>
      </c>
      <c r="Q35" s="16" t="s">
        <v>44</v>
      </c>
      <c r="R35" s="16" t="s">
        <v>44</v>
      </c>
      <c r="S35" s="16" t="s">
        <v>56</v>
      </c>
      <c r="T35" s="16" t="s">
        <v>46</v>
      </c>
      <c r="U35" s="16" t="s">
        <v>44</v>
      </c>
    </row>
    <row r="36" spans="1:21" s="1" customFormat="1" ht="115.5" customHeight="1" x14ac:dyDescent="0.25">
      <c r="A36" s="38"/>
      <c r="B36" s="38"/>
      <c r="C36" s="38"/>
      <c r="D36" s="17" t="s">
        <v>39</v>
      </c>
      <c r="E36" s="16" t="s">
        <v>63</v>
      </c>
      <c r="F36" s="16" t="s">
        <v>64</v>
      </c>
      <c r="G36" s="17" t="s">
        <v>65</v>
      </c>
      <c r="H36" s="16" t="s">
        <v>66</v>
      </c>
      <c r="I36" s="16">
        <v>1</v>
      </c>
      <c r="J36" s="24">
        <v>3</v>
      </c>
      <c r="K36" s="24">
        <v>2</v>
      </c>
      <c r="L36" s="24">
        <v>3</v>
      </c>
      <c r="M36" s="24">
        <f t="shared" si="3"/>
        <v>9</v>
      </c>
      <c r="N36" s="24">
        <v>3</v>
      </c>
      <c r="O36" s="24">
        <f t="shared" si="1"/>
        <v>27</v>
      </c>
      <c r="P36" s="24" t="str">
        <f t="shared" si="2"/>
        <v>Intolerable</v>
      </c>
      <c r="Q36" s="17" t="s">
        <v>67</v>
      </c>
      <c r="R36" s="16" t="s">
        <v>44</v>
      </c>
      <c r="S36" s="17" t="s">
        <v>68</v>
      </c>
      <c r="T36" s="17" t="s">
        <v>69</v>
      </c>
      <c r="U36" s="17" t="s">
        <v>70</v>
      </c>
    </row>
    <row r="37" spans="1:21" s="1" customFormat="1" ht="92.25" customHeight="1" x14ac:dyDescent="0.25">
      <c r="A37" s="38">
        <v>2</v>
      </c>
      <c r="B37" s="38" t="s">
        <v>132</v>
      </c>
      <c r="C37" s="38" t="s">
        <v>14</v>
      </c>
      <c r="D37" s="18" t="s">
        <v>71</v>
      </c>
      <c r="E37" s="16" t="s">
        <v>134</v>
      </c>
      <c r="F37" s="16" t="s">
        <v>135</v>
      </c>
      <c r="G37" s="16" t="s">
        <v>74</v>
      </c>
      <c r="H37" s="16" t="s">
        <v>43</v>
      </c>
      <c r="I37" s="16">
        <v>1</v>
      </c>
      <c r="J37" s="16">
        <v>2</v>
      </c>
      <c r="K37" s="16">
        <v>3</v>
      </c>
      <c r="L37" s="16">
        <v>3</v>
      </c>
      <c r="M37" s="16">
        <f t="shared" si="3"/>
        <v>9</v>
      </c>
      <c r="N37" s="16">
        <v>1</v>
      </c>
      <c r="O37" s="16">
        <f t="shared" si="1"/>
        <v>9</v>
      </c>
      <c r="P37" s="24" t="str">
        <f t="shared" si="2"/>
        <v>Moderado</v>
      </c>
      <c r="Q37" s="16" t="s">
        <v>44</v>
      </c>
      <c r="R37" s="16" t="s">
        <v>44</v>
      </c>
      <c r="S37" s="16" t="s">
        <v>136</v>
      </c>
      <c r="T37" s="16" t="s">
        <v>75</v>
      </c>
      <c r="U37" s="16" t="s">
        <v>76</v>
      </c>
    </row>
    <row r="38" spans="1:21" s="1" customFormat="1" ht="92.25" customHeight="1" x14ac:dyDescent="0.25">
      <c r="A38" s="38"/>
      <c r="B38" s="38"/>
      <c r="C38" s="38"/>
      <c r="D38" s="18" t="s">
        <v>71</v>
      </c>
      <c r="E38" s="16" t="s">
        <v>137</v>
      </c>
      <c r="F38" s="16" t="s">
        <v>138</v>
      </c>
      <c r="G38" s="16" t="s">
        <v>139</v>
      </c>
      <c r="H38" s="16" t="s">
        <v>43</v>
      </c>
      <c r="I38" s="16">
        <v>1</v>
      </c>
      <c r="J38" s="16">
        <v>2</v>
      </c>
      <c r="K38" s="16">
        <v>3</v>
      </c>
      <c r="L38" s="16">
        <v>1</v>
      </c>
      <c r="M38" s="16">
        <f t="shared" si="3"/>
        <v>7</v>
      </c>
      <c r="N38" s="16">
        <v>3</v>
      </c>
      <c r="O38" s="16">
        <f t="shared" si="1"/>
        <v>21</v>
      </c>
      <c r="P38" s="24" t="str">
        <f t="shared" si="2"/>
        <v>Importante</v>
      </c>
      <c r="Q38" s="16" t="s">
        <v>44</v>
      </c>
      <c r="R38" s="16" t="s">
        <v>44</v>
      </c>
      <c r="S38" s="16" t="s">
        <v>44</v>
      </c>
      <c r="T38" s="16" t="s">
        <v>140</v>
      </c>
      <c r="U38" s="16" t="s">
        <v>141</v>
      </c>
    </row>
    <row r="39" spans="1:21" s="1" customFormat="1" ht="136.5" customHeight="1" x14ac:dyDescent="0.25">
      <c r="A39" s="38"/>
      <c r="B39" s="38"/>
      <c r="C39" s="38"/>
      <c r="D39" s="18" t="s">
        <v>142</v>
      </c>
      <c r="E39" s="16" t="s">
        <v>143</v>
      </c>
      <c r="F39" s="16" t="s">
        <v>144</v>
      </c>
      <c r="G39" s="16" t="s">
        <v>145</v>
      </c>
      <c r="H39" s="16" t="s">
        <v>43</v>
      </c>
      <c r="I39" s="16">
        <v>1</v>
      </c>
      <c r="J39" s="16">
        <v>2</v>
      </c>
      <c r="K39" s="16">
        <v>2</v>
      </c>
      <c r="L39" s="16">
        <v>2</v>
      </c>
      <c r="M39" s="16">
        <f t="shared" si="3"/>
        <v>7</v>
      </c>
      <c r="N39" s="16">
        <v>2</v>
      </c>
      <c r="O39" s="16">
        <f t="shared" si="1"/>
        <v>14</v>
      </c>
      <c r="P39" s="24" t="str">
        <f t="shared" si="2"/>
        <v>Moderado</v>
      </c>
      <c r="Q39" s="16" t="s">
        <v>44</v>
      </c>
      <c r="R39" s="16" t="s">
        <v>44</v>
      </c>
      <c r="S39" s="16" t="s">
        <v>146</v>
      </c>
      <c r="T39" s="16" t="s">
        <v>140</v>
      </c>
      <c r="U39" s="16" t="s">
        <v>147</v>
      </c>
    </row>
    <row r="40" spans="1:21" s="1" customFormat="1" ht="131.25" customHeight="1" x14ac:dyDescent="0.25">
      <c r="A40" s="38"/>
      <c r="B40" s="38"/>
      <c r="C40" s="38"/>
      <c r="D40" s="18" t="s">
        <v>142</v>
      </c>
      <c r="E40" s="16" t="s">
        <v>148</v>
      </c>
      <c r="F40" s="16" t="s">
        <v>149</v>
      </c>
      <c r="G40" s="16" t="s">
        <v>145</v>
      </c>
      <c r="H40" s="16" t="s">
        <v>43</v>
      </c>
      <c r="I40" s="16">
        <v>1</v>
      </c>
      <c r="J40" s="16">
        <v>2</v>
      </c>
      <c r="K40" s="16">
        <v>3</v>
      </c>
      <c r="L40" s="16">
        <v>1</v>
      </c>
      <c r="M40" s="16">
        <f t="shared" si="3"/>
        <v>7</v>
      </c>
      <c r="N40" s="16">
        <v>2</v>
      </c>
      <c r="O40" s="16">
        <f t="shared" si="1"/>
        <v>14</v>
      </c>
      <c r="P40" s="24" t="str">
        <f t="shared" si="2"/>
        <v>Moderado</v>
      </c>
      <c r="Q40" s="16" t="s">
        <v>44</v>
      </c>
      <c r="R40" s="16" t="s">
        <v>44</v>
      </c>
      <c r="S40" s="16" t="s">
        <v>150</v>
      </c>
      <c r="T40" s="16" t="s">
        <v>151</v>
      </c>
      <c r="U40" s="16" t="s">
        <v>147</v>
      </c>
    </row>
    <row r="41" spans="1:21" s="1" customFormat="1" ht="126.75" customHeight="1" x14ac:dyDescent="0.25">
      <c r="A41" s="38"/>
      <c r="B41" s="38"/>
      <c r="C41" s="38"/>
      <c r="D41" s="18" t="s">
        <v>142</v>
      </c>
      <c r="E41" s="16" t="s">
        <v>152</v>
      </c>
      <c r="F41" s="16" t="s">
        <v>153</v>
      </c>
      <c r="G41" s="16" t="s">
        <v>154</v>
      </c>
      <c r="H41" s="16" t="s">
        <v>43</v>
      </c>
      <c r="I41" s="16">
        <v>1</v>
      </c>
      <c r="J41" s="16">
        <v>2</v>
      </c>
      <c r="K41" s="16">
        <v>2</v>
      </c>
      <c r="L41" s="16">
        <v>1</v>
      </c>
      <c r="M41" s="16">
        <f t="shared" si="3"/>
        <v>6</v>
      </c>
      <c r="N41" s="16">
        <v>3</v>
      </c>
      <c r="O41" s="16">
        <f t="shared" si="1"/>
        <v>18</v>
      </c>
      <c r="P41" s="24" t="str">
        <f t="shared" si="2"/>
        <v>Importante</v>
      </c>
      <c r="Q41" s="16" t="s">
        <v>44</v>
      </c>
      <c r="R41" s="16" t="s">
        <v>44</v>
      </c>
      <c r="S41" s="16" t="s">
        <v>150</v>
      </c>
      <c r="T41" s="16" t="s">
        <v>151</v>
      </c>
      <c r="U41" s="16" t="s">
        <v>147</v>
      </c>
    </row>
    <row r="42" spans="1:21" s="1" customFormat="1" ht="134.25" customHeight="1" x14ac:dyDescent="0.25">
      <c r="A42" s="38"/>
      <c r="B42" s="38"/>
      <c r="C42" s="38"/>
      <c r="D42" s="18" t="s">
        <v>142</v>
      </c>
      <c r="E42" s="16" t="s">
        <v>155</v>
      </c>
      <c r="F42" s="16" t="s">
        <v>156</v>
      </c>
      <c r="G42" s="16" t="s">
        <v>145</v>
      </c>
      <c r="H42" s="16" t="s">
        <v>116</v>
      </c>
      <c r="I42" s="16">
        <v>1</v>
      </c>
      <c r="J42" s="16">
        <v>2</v>
      </c>
      <c r="K42" s="16">
        <v>2</v>
      </c>
      <c r="L42" s="16">
        <v>1</v>
      </c>
      <c r="M42" s="16">
        <f t="shared" si="3"/>
        <v>6</v>
      </c>
      <c r="N42" s="16">
        <v>2</v>
      </c>
      <c r="O42" s="16">
        <f t="shared" si="1"/>
        <v>12</v>
      </c>
      <c r="P42" s="24" t="str">
        <f t="shared" si="2"/>
        <v>Moderado</v>
      </c>
      <c r="Q42" s="16" t="s">
        <v>44</v>
      </c>
      <c r="R42" s="16" t="s">
        <v>44</v>
      </c>
      <c r="S42" s="16" t="s">
        <v>150</v>
      </c>
      <c r="T42" s="16" t="s">
        <v>151</v>
      </c>
      <c r="U42" s="16" t="s">
        <v>147</v>
      </c>
    </row>
    <row r="43" spans="1:21" s="1" customFormat="1" ht="140.25" customHeight="1" x14ac:dyDescent="0.25">
      <c r="A43" s="38"/>
      <c r="B43" s="38"/>
      <c r="C43" s="38"/>
      <c r="D43" s="18" t="s">
        <v>97</v>
      </c>
      <c r="E43" s="16" t="s">
        <v>98</v>
      </c>
      <c r="F43" s="16" t="s">
        <v>99</v>
      </c>
      <c r="G43" s="16" t="s">
        <v>157</v>
      </c>
      <c r="H43" s="16" t="s">
        <v>101</v>
      </c>
      <c r="I43" s="16">
        <v>1</v>
      </c>
      <c r="J43" s="16">
        <v>3</v>
      </c>
      <c r="K43" s="16">
        <v>3</v>
      </c>
      <c r="L43" s="16">
        <v>3</v>
      </c>
      <c r="M43" s="16">
        <f t="shared" si="3"/>
        <v>10</v>
      </c>
      <c r="N43" s="16">
        <v>2</v>
      </c>
      <c r="O43" s="16">
        <f t="shared" si="1"/>
        <v>20</v>
      </c>
      <c r="P43" s="24" t="str">
        <f t="shared" si="2"/>
        <v>Importante</v>
      </c>
      <c r="Q43" s="16" t="s">
        <v>44</v>
      </c>
      <c r="R43" s="16" t="s">
        <v>44</v>
      </c>
      <c r="S43" s="16" t="s">
        <v>44</v>
      </c>
      <c r="T43" s="16" t="s">
        <v>107</v>
      </c>
      <c r="U43" s="16" t="s">
        <v>44</v>
      </c>
    </row>
    <row r="44" spans="1:21" s="1" customFormat="1" ht="140.25" customHeight="1" x14ac:dyDescent="0.25">
      <c r="A44" s="38"/>
      <c r="B44" s="38"/>
      <c r="C44" s="38"/>
      <c r="D44" s="18" t="s">
        <v>97</v>
      </c>
      <c r="E44" s="16" t="s">
        <v>158</v>
      </c>
      <c r="F44" s="16" t="s">
        <v>159</v>
      </c>
      <c r="G44" s="16" t="s">
        <v>160</v>
      </c>
      <c r="H44" s="16" t="s">
        <v>101</v>
      </c>
      <c r="I44" s="16">
        <v>1</v>
      </c>
      <c r="J44" s="16">
        <v>3</v>
      </c>
      <c r="K44" s="16">
        <v>3</v>
      </c>
      <c r="L44" s="16">
        <v>3</v>
      </c>
      <c r="M44" s="16">
        <f t="shared" si="3"/>
        <v>10</v>
      </c>
      <c r="N44" s="16">
        <v>2</v>
      </c>
      <c r="O44" s="16">
        <f t="shared" si="1"/>
        <v>20</v>
      </c>
      <c r="P44" s="24" t="str">
        <f t="shared" si="2"/>
        <v>Importante</v>
      </c>
      <c r="Q44" s="16" t="s">
        <v>44</v>
      </c>
      <c r="R44" s="16" t="s">
        <v>44</v>
      </c>
      <c r="S44" s="16" t="s">
        <v>44</v>
      </c>
      <c r="T44" s="16" t="s">
        <v>107</v>
      </c>
      <c r="U44" s="16" t="s">
        <v>44</v>
      </c>
    </row>
    <row r="45" spans="1:21" s="1" customFormat="1" ht="135.75" customHeight="1" x14ac:dyDescent="0.25">
      <c r="A45" s="38"/>
      <c r="B45" s="38"/>
      <c r="C45" s="38"/>
      <c r="D45" s="18" t="s">
        <v>77</v>
      </c>
      <c r="E45" s="16" t="s">
        <v>118</v>
      </c>
      <c r="F45" s="16" t="s">
        <v>119</v>
      </c>
      <c r="G45" s="16" t="s">
        <v>120</v>
      </c>
      <c r="H45" s="16" t="s">
        <v>116</v>
      </c>
      <c r="I45" s="16">
        <v>1</v>
      </c>
      <c r="J45" s="16">
        <v>3</v>
      </c>
      <c r="K45" s="16">
        <v>2</v>
      </c>
      <c r="L45" s="16">
        <v>2</v>
      </c>
      <c r="M45" s="16">
        <f t="shared" si="3"/>
        <v>8</v>
      </c>
      <c r="N45" s="16">
        <v>3</v>
      </c>
      <c r="O45" s="16">
        <f t="shared" si="1"/>
        <v>24</v>
      </c>
      <c r="P45" s="24" t="str">
        <f t="shared" si="2"/>
        <v>Importante</v>
      </c>
      <c r="Q45" s="16" t="s">
        <v>44</v>
      </c>
      <c r="R45" s="16" t="s">
        <v>44</v>
      </c>
      <c r="S45" s="16" t="s">
        <v>44</v>
      </c>
      <c r="T45" s="16" t="s">
        <v>117</v>
      </c>
      <c r="U45" s="16" t="s">
        <v>44</v>
      </c>
    </row>
    <row r="46" spans="1:21" s="1" customFormat="1" ht="135.75" customHeight="1" x14ac:dyDescent="0.25">
      <c r="A46" s="38"/>
      <c r="B46" s="38"/>
      <c r="C46" s="38"/>
      <c r="D46" s="18" t="s">
        <v>77</v>
      </c>
      <c r="E46" s="16" t="s">
        <v>121</v>
      </c>
      <c r="F46" s="16" t="s">
        <v>122</v>
      </c>
      <c r="G46" s="16" t="s">
        <v>123</v>
      </c>
      <c r="H46" s="16" t="s">
        <v>116</v>
      </c>
      <c r="I46" s="16">
        <v>1</v>
      </c>
      <c r="J46" s="16">
        <v>3</v>
      </c>
      <c r="K46" s="16">
        <v>2</v>
      </c>
      <c r="L46" s="16">
        <v>1</v>
      </c>
      <c r="M46" s="16">
        <f t="shared" si="3"/>
        <v>7</v>
      </c>
      <c r="N46" s="16">
        <v>3</v>
      </c>
      <c r="O46" s="16">
        <f t="shared" si="1"/>
        <v>21</v>
      </c>
      <c r="P46" s="24" t="str">
        <f t="shared" si="2"/>
        <v>Importante</v>
      </c>
      <c r="Q46" s="16" t="s">
        <v>44</v>
      </c>
      <c r="R46" s="16" t="s">
        <v>44</v>
      </c>
      <c r="S46" s="16" t="s">
        <v>44</v>
      </c>
      <c r="T46" s="16" t="s">
        <v>117</v>
      </c>
      <c r="U46" s="16" t="s">
        <v>44</v>
      </c>
    </row>
    <row r="47" spans="1:21" s="1" customFormat="1" ht="179.25" customHeight="1" x14ac:dyDescent="0.25">
      <c r="A47" s="38">
        <v>2</v>
      </c>
      <c r="B47" s="38" t="s">
        <v>132</v>
      </c>
      <c r="C47" s="38" t="s">
        <v>14</v>
      </c>
      <c r="D47" s="18" t="s">
        <v>77</v>
      </c>
      <c r="E47" s="16" t="s">
        <v>124</v>
      </c>
      <c r="F47" s="16" t="s">
        <v>125</v>
      </c>
      <c r="G47" s="16" t="s">
        <v>120</v>
      </c>
      <c r="H47" s="16" t="s">
        <v>116</v>
      </c>
      <c r="I47" s="16">
        <v>1</v>
      </c>
      <c r="J47" s="16">
        <v>3</v>
      </c>
      <c r="K47" s="16">
        <v>2</v>
      </c>
      <c r="L47" s="16">
        <v>1</v>
      </c>
      <c r="M47" s="16">
        <f t="shared" si="3"/>
        <v>7</v>
      </c>
      <c r="N47" s="16">
        <v>3</v>
      </c>
      <c r="O47" s="16">
        <f t="shared" si="1"/>
        <v>21</v>
      </c>
      <c r="P47" s="24" t="str">
        <f t="shared" si="2"/>
        <v>Importante</v>
      </c>
      <c r="Q47" s="16" t="s">
        <v>44</v>
      </c>
      <c r="R47" s="16" t="s">
        <v>44</v>
      </c>
      <c r="S47" s="16" t="s">
        <v>44</v>
      </c>
      <c r="T47" s="16" t="s">
        <v>126</v>
      </c>
      <c r="U47" s="16" t="s">
        <v>44</v>
      </c>
    </row>
    <row r="48" spans="1:21" s="1" customFormat="1" ht="210" customHeight="1" x14ac:dyDescent="0.25">
      <c r="A48" s="38"/>
      <c r="B48" s="38"/>
      <c r="C48" s="38"/>
      <c r="D48" s="24" t="s">
        <v>77</v>
      </c>
      <c r="E48" s="16" t="s">
        <v>127</v>
      </c>
      <c r="F48" s="16" t="s">
        <v>128</v>
      </c>
      <c r="G48" s="16" t="s">
        <v>129</v>
      </c>
      <c r="H48" s="16" t="s">
        <v>130</v>
      </c>
      <c r="I48" s="16">
        <v>1</v>
      </c>
      <c r="J48" s="16">
        <v>3</v>
      </c>
      <c r="K48" s="16">
        <v>2</v>
      </c>
      <c r="L48" s="16">
        <v>1</v>
      </c>
      <c r="M48" s="16">
        <f t="shared" si="3"/>
        <v>7</v>
      </c>
      <c r="N48" s="16">
        <v>3</v>
      </c>
      <c r="O48" s="16">
        <f t="shared" si="1"/>
        <v>21</v>
      </c>
      <c r="P48" s="24" t="str">
        <f t="shared" si="2"/>
        <v>Importante</v>
      </c>
      <c r="Q48" s="16" t="s">
        <v>44</v>
      </c>
      <c r="R48" s="16" t="s">
        <v>44</v>
      </c>
      <c r="S48" s="16" t="s">
        <v>131</v>
      </c>
      <c r="T48" s="16" t="s">
        <v>117</v>
      </c>
      <c r="U48" s="16" t="s">
        <v>44</v>
      </c>
    </row>
    <row r="49" spans="1:21" s="1" customFormat="1" ht="104.25" customHeight="1" x14ac:dyDescent="0.25">
      <c r="A49" s="38">
        <v>3</v>
      </c>
      <c r="B49" s="38" t="s">
        <v>161</v>
      </c>
      <c r="C49" s="38" t="s">
        <v>14</v>
      </c>
      <c r="D49" s="18" t="s">
        <v>39</v>
      </c>
      <c r="E49" s="16" t="s">
        <v>40</v>
      </c>
      <c r="F49" s="16" t="s">
        <v>41</v>
      </c>
      <c r="G49" s="16" t="s">
        <v>42</v>
      </c>
      <c r="H49" s="16" t="s">
        <v>43</v>
      </c>
      <c r="I49" s="16">
        <v>1</v>
      </c>
      <c r="J49" s="16">
        <v>3</v>
      </c>
      <c r="K49" s="16">
        <v>2</v>
      </c>
      <c r="L49" s="16">
        <v>3</v>
      </c>
      <c r="M49" s="16">
        <f t="shared" si="3"/>
        <v>9</v>
      </c>
      <c r="N49" s="16">
        <v>1</v>
      </c>
      <c r="O49" s="16">
        <f t="shared" si="1"/>
        <v>9</v>
      </c>
      <c r="P49" s="24" t="str">
        <f t="shared" si="2"/>
        <v>Moderado</v>
      </c>
      <c r="Q49" s="16" t="s">
        <v>44</v>
      </c>
      <c r="R49" s="16" t="s">
        <v>44</v>
      </c>
      <c r="S49" s="17" t="s">
        <v>45</v>
      </c>
      <c r="T49" s="16" t="s">
        <v>46</v>
      </c>
      <c r="U49" s="16" t="s">
        <v>44</v>
      </c>
    </row>
    <row r="50" spans="1:21" s="1" customFormat="1" ht="90.75" customHeight="1" x14ac:dyDescent="0.25">
      <c r="A50" s="38"/>
      <c r="B50" s="38"/>
      <c r="C50" s="38"/>
      <c r="D50" s="18" t="s">
        <v>39</v>
      </c>
      <c r="E50" s="16" t="s">
        <v>47</v>
      </c>
      <c r="F50" s="16" t="s">
        <v>41</v>
      </c>
      <c r="G50" s="16" t="s">
        <v>48</v>
      </c>
      <c r="H50" s="16" t="s">
        <v>43</v>
      </c>
      <c r="I50" s="16">
        <v>1</v>
      </c>
      <c r="J50" s="16">
        <v>3</v>
      </c>
      <c r="K50" s="16">
        <v>2</v>
      </c>
      <c r="L50" s="16">
        <v>3</v>
      </c>
      <c r="M50" s="16">
        <f t="shared" si="3"/>
        <v>9</v>
      </c>
      <c r="N50" s="16">
        <v>2</v>
      </c>
      <c r="O50" s="16">
        <f t="shared" si="1"/>
        <v>18</v>
      </c>
      <c r="P50" s="24" t="str">
        <f t="shared" si="2"/>
        <v>Importante</v>
      </c>
      <c r="Q50" s="16" t="s">
        <v>44</v>
      </c>
      <c r="R50" s="16" t="s">
        <v>44</v>
      </c>
      <c r="S50" s="16" t="s">
        <v>44</v>
      </c>
      <c r="T50" s="16" t="s">
        <v>49</v>
      </c>
      <c r="U50" s="16" t="s">
        <v>50</v>
      </c>
    </row>
    <row r="51" spans="1:21" s="1" customFormat="1" ht="90.75" customHeight="1" x14ac:dyDescent="0.25">
      <c r="A51" s="38"/>
      <c r="B51" s="38"/>
      <c r="C51" s="38"/>
      <c r="D51" s="18" t="s">
        <v>39</v>
      </c>
      <c r="E51" s="16" t="s">
        <v>133</v>
      </c>
      <c r="F51" s="16" t="s">
        <v>55</v>
      </c>
      <c r="G51" s="16" t="s">
        <v>48</v>
      </c>
      <c r="H51" s="16" t="s">
        <v>43</v>
      </c>
      <c r="I51" s="16">
        <v>1</v>
      </c>
      <c r="J51" s="16">
        <v>3</v>
      </c>
      <c r="K51" s="16">
        <v>2</v>
      </c>
      <c r="L51" s="16">
        <v>2</v>
      </c>
      <c r="M51" s="16">
        <f t="shared" si="3"/>
        <v>8</v>
      </c>
      <c r="N51" s="16">
        <v>2</v>
      </c>
      <c r="O51" s="16">
        <f t="shared" si="1"/>
        <v>16</v>
      </c>
      <c r="P51" s="24" t="str">
        <f t="shared" si="2"/>
        <v>Moderado</v>
      </c>
      <c r="Q51" s="16" t="s">
        <v>44</v>
      </c>
      <c r="R51" s="16" t="s">
        <v>44</v>
      </c>
      <c r="S51" s="16" t="s">
        <v>56</v>
      </c>
      <c r="T51" s="16" t="s">
        <v>46</v>
      </c>
      <c r="U51" s="16" t="s">
        <v>44</v>
      </c>
    </row>
    <row r="52" spans="1:21" s="1" customFormat="1" ht="102.75" customHeight="1" x14ac:dyDescent="0.25">
      <c r="A52" s="38"/>
      <c r="B52" s="38"/>
      <c r="C52" s="38"/>
      <c r="D52" s="17" t="s">
        <v>39</v>
      </c>
      <c r="E52" s="16" t="s">
        <v>63</v>
      </c>
      <c r="F52" s="16" t="s">
        <v>64</v>
      </c>
      <c r="G52" s="17" t="s">
        <v>65</v>
      </c>
      <c r="H52" s="16" t="s">
        <v>66</v>
      </c>
      <c r="I52" s="16">
        <v>1</v>
      </c>
      <c r="J52" s="24">
        <v>3</v>
      </c>
      <c r="K52" s="24">
        <v>2</v>
      </c>
      <c r="L52" s="24">
        <v>3</v>
      </c>
      <c r="M52" s="24">
        <f t="shared" si="3"/>
        <v>9</v>
      </c>
      <c r="N52" s="24">
        <v>3</v>
      </c>
      <c r="O52" s="24">
        <f t="shared" si="1"/>
        <v>27</v>
      </c>
      <c r="P52" s="24" t="str">
        <f t="shared" si="2"/>
        <v>Intolerable</v>
      </c>
      <c r="Q52" s="17" t="s">
        <v>67</v>
      </c>
      <c r="R52" s="16" t="s">
        <v>44</v>
      </c>
      <c r="S52" s="17" t="s">
        <v>68</v>
      </c>
      <c r="T52" s="17" t="s">
        <v>69</v>
      </c>
      <c r="U52" s="17" t="s">
        <v>70</v>
      </c>
    </row>
    <row r="53" spans="1:21" s="1" customFormat="1" ht="188.25" customHeight="1" x14ac:dyDescent="0.25">
      <c r="A53" s="38"/>
      <c r="B53" s="38"/>
      <c r="C53" s="38"/>
      <c r="D53" s="17" t="s">
        <v>39</v>
      </c>
      <c r="E53" s="16" t="s">
        <v>162</v>
      </c>
      <c r="F53" s="16" t="s">
        <v>127</v>
      </c>
      <c r="G53" s="17" t="s">
        <v>163</v>
      </c>
      <c r="H53" s="16" t="s">
        <v>130</v>
      </c>
      <c r="I53" s="16">
        <v>1</v>
      </c>
      <c r="J53" s="24">
        <v>3</v>
      </c>
      <c r="K53" s="24">
        <v>2</v>
      </c>
      <c r="L53" s="24">
        <v>3</v>
      </c>
      <c r="M53" s="24">
        <f t="shared" si="3"/>
        <v>9</v>
      </c>
      <c r="N53" s="24">
        <v>3</v>
      </c>
      <c r="O53" s="24">
        <f t="shared" si="1"/>
        <v>27</v>
      </c>
      <c r="P53" s="24" t="str">
        <f t="shared" si="2"/>
        <v>Intolerable</v>
      </c>
      <c r="Q53" s="16" t="s">
        <v>44</v>
      </c>
      <c r="R53" s="16" t="s">
        <v>44</v>
      </c>
      <c r="S53" s="16" t="s">
        <v>131</v>
      </c>
      <c r="T53" s="16" t="s">
        <v>164</v>
      </c>
      <c r="U53" s="16" t="s">
        <v>44</v>
      </c>
    </row>
    <row r="54" spans="1:21" s="1" customFormat="1" ht="177.75" customHeight="1" x14ac:dyDescent="0.25">
      <c r="A54" s="38"/>
      <c r="B54" s="38"/>
      <c r="C54" s="38"/>
      <c r="D54" s="18" t="s">
        <v>71</v>
      </c>
      <c r="E54" s="16" t="s">
        <v>165</v>
      </c>
      <c r="F54" s="16" t="s">
        <v>166</v>
      </c>
      <c r="G54" s="16" t="s">
        <v>42</v>
      </c>
      <c r="H54" s="16" t="s">
        <v>43</v>
      </c>
      <c r="I54" s="16">
        <v>1</v>
      </c>
      <c r="J54" s="16">
        <v>2</v>
      </c>
      <c r="K54" s="16">
        <v>2</v>
      </c>
      <c r="L54" s="16">
        <v>1</v>
      </c>
      <c r="M54" s="16">
        <f t="shared" si="3"/>
        <v>6</v>
      </c>
      <c r="N54" s="16">
        <v>2</v>
      </c>
      <c r="O54" s="16">
        <f t="shared" si="1"/>
        <v>12</v>
      </c>
      <c r="P54" s="24" t="str">
        <f t="shared" si="2"/>
        <v>Moderado</v>
      </c>
      <c r="Q54" s="16" t="s">
        <v>44</v>
      </c>
      <c r="R54" s="16" t="s">
        <v>44</v>
      </c>
      <c r="S54" s="16" t="s">
        <v>167</v>
      </c>
      <c r="T54" s="16" t="s">
        <v>168</v>
      </c>
      <c r="U54" s="16" t="s">
        <v>76</v>
      </c>
    </row>
    <row r="55" spans="1:21" s="1" customFormat="1" ht="177.75" customHeight="1" x14ac:dyDescent="0.25">
      <c r="A55" s="38"/>
      <c r="B55" s="38"/>
      <c r="C55" s="38"/>
      <c r="D55" s="18" t="s">
        <v>71</v>
      </c>
      <c r="E55" s="16" t="s">
        <v>169</v>
      </c>
      <c r="F55" s="19" t="s">
        <v>170</v>
      </c>
      <c r="G55" s="16" t="s">
        <v>65</v>
      </c>
      <c r="H55" s="16" t="s">
        <v>43</v>
      </c>
      <c r="I55" s="16">
        <v>1</v>
      </c>
      <c r="J55" s="16">
        <v>2</v>
      </c>
      <c r="K55" s="16">
        <v>2</v>
      </c>
      <c r="L55" s="16">
        <v>1</v>
      </c>
      <c r="M55" s="16">
        <f t="shared" si="3"/>
        <v>6</v>
      </c>
      <c r="N55" s="16">
        <v>3</v>
      </c>
      <c r="O55" s="16">
        <f t="shared" si="1"/>
        <v>18</v>
      </c>
      <c r="P55" s="24" t="str">
        <f t="shared" si="2"/>
        <v>Importante</v>
      </c>
      <c r="Q55" s="16" t="s">
        <v>44</v>
      </c>
      <c r="R55" s="16" t="s">
        <v>44</v>
      </c>
      <c r="S55" s="16" t="s">
        <v>44</v>
      </c>
      <c r="T55" s="16" t="s">
        <v>168</v>
      </c>
      <c r="U55" s="16" t="s">
        <v>44</v>
      </c>
    </row>
    <row r="56" spans="1:21" s="1" customFormat="1" ht="90.75" customHeight="1" x14ac:dyDescent="0.25">
      <c r="A56" s="38">
        <v>3</v>
      </c>
      <c r="B56" s="38" t="s">
        <v>161</v>
      </c>
      <c r="C56" s="38" t="s">
        <v>14</v>
      </c>
      <c r="D56" s="18" t="s">
        <v>71</v>
      </c>
      <c r="E56" s="16" t="s">
        <v>72</v>
      </c>
      <c r="F56" s="16" t="s">
        <v>73</v>
      </c>
      <c r="G56" s="16" t="s">
        <v>74</v>
      </c>
      <c r="H56" s="16" t="s">
        <v>43</v>
      </c>
      <c r="I56" s="16">
        <v>1</v>
      </c>
      <c r="J56" s="16">
        <v>2</v>
      </c>
      <c r="K56" s="16">
        <v>2</v>
      </c>
      <c r="L56" s="16">
        <v>2</v>
      </c>
      <c r="M56" s="16">
        <f t="shared" si="3"/>
        <v>7</v>
      </c>
      <c r="N56" s="16">
        <v>1</v>
      </c>
      <c r="O56" s="16">
        <f t="shared" si="1"/>
        <v>7</v>
      </c>
      <c r="P56" s="24" t="str">
        <f t="shared" si="2"/>
        <v>Tolerable</v>
      </c>
      <c r="Q56" s="16" t="s">
        <v>44</v>
      </c>
      <c r="R56" s="16" t="s">
        <v>44</v>
      </c>
      <c r="S56" s="16" t="s">
        <v>44</v>
      </c>
      <c r="T56" s="16" t="s">
        <v>75</v>
      </c>
      <c r="U56" s="16" t="s">
        <v>76</v>
      </c>
    </row>
    <row r="57" spans="1:21" s="1" customFormat="1" ht="90.75" customHeight="1" x14ac:dyDescent="0.25">
      <c r="A57" s="38"/>
      <c r="B57" s="38"/>
      <c r="C57" s="38"/>
      <c r="D57" s="18" t="s">
        <v>142</v>
      </c>
      <c r="E57" s="16" t="s">
        <v>143</v>
      </c>
      <c r="F57" s="16" t="s">
        <v>144</v>
      </c>
      <c r="G57" s="16" t="s">
        <v>145</v>
      </c>
      <c r="H57" s="16" t="s">
        <v>43</v>
      </c>
      <c r="I57" s="16">
        <v>1</v>
      </c>
      <c r="J57" s="16">
        <v>2</v>
      </c>
      <c r="K57" s="16">
        <v>2</v>
      </c>
      <c r="L57" s="16">
        <v>2</v>
      </c>
      <c r="M57" s="16">
        <f t="shared" si="3"/>
        <v>7</v>
      </c>
      <c r="N57" s="16">
        <v>2</v>
      </c>
      <c r="O57" s="16">
        <f t="shared" si="1"/>
        <v>14</v>
      </c>
      <c r="P57" s="24" t="str">
        <f t="shared" si="2"/>
        <v>Moderado</v>
      </c>
      <c r="Q57" s="16" t="s">
        <v>44</v>
      </c>
      <c r="R57" s="16" t="s">
        <v>44</v>
      </c>
      <c r="S57" s="16" t="s">
        <v>146</v>
      </c>
      <c r="T57" s="16" t="s">
        <v>140</v>
      </c>
      <c r="U57" s="16" t="s">
        <v>147</v>
      </c>
    </row>
    <row r="58" spans="1:21" s="1" customFormat="1" ht="90.75" customHeight="1" x14ac:dyDescent="0.25">
      <c r="A58" s="38"/>
      <c r="B58" s="38"/>
      <c r="C58" s="38"/>
      <c r="D58" s="18" t="s">
        <v>142</v>
      </c>
      <c r="E58" s="16" t="s">
        <v>171</v>
      </c>
      <c r="F58" s="16" t="s">
        <v>172</v>
      </c>
      <c r="G58" s="16" t="s">
        <v>163</v>
      </c>
      <c r="H58" s="16" t="s">
        <v>43</v>
      </c>
      <c r="I58" s="16">
        <v>1</v>
      </c>
      <c r="J58" s="16">
        <v>2</v>
      </c>
      <c r="K58" s="16">
        <v>2</v>
      </c>
      <c r="L58" s="16">
        <v>2</v>
      </c>
      <c r="M58" s="16">
        <f t="shared" si="3"/>
        <v>7</v>
      </c>
      <c r="N58" s="16">
        <v>3</v>
      </c>
      <c r="O58" s="16">
        <f t="shared" si="1"/>
        <v>21</v>
      </c>
      <c r="P58" s="24" t="str">
        <f t="shared" si="2"/>
        <v>Importante</v>
      </c>
      <c r="Q58" s="16" t="s">
        <v>44</v>
      </c>
      <c r="R58" s="16" t="s">
        <v>44</v>
      </c>
      <c r="S58" s="16" t="s">
        <v>131</v>
      </c>
      <c r="T58" s="16" t="s">
        <v>173</v>
      </c>
      <c r="U58" s="16" t="s">
        <v>147</v>
      </c>
    </row>
    <row r="59" spans="1:21" s="1" customFormat="1" ht="125.25" customHeight="1" x14ac:dyDescent="0.25">
      <c r="A59" s="38"/>
      <c r="B59" s="38"/>
      <c r="C59" s="38"/>
      <c r="D59" s="18" t="s">
        <v>142</v>
      </c>
      <c r="E59" s="16" t="s">
        <v>174</v>
      </c>
      <c r="F59" s="16" t="s">
        <v>175</v>
      </c>
      <c r="G59" s="16" t="s">
        <v>145</v>
      </c>
      <c r="H59" s="16" t="s">
        <v>43</v>
      </c>
      <c r="I59" s="16">
        <v>1</v>
      </c>
      <c r="J59" s="16">
        <v>2</v>
      </c>
      <c r="K59" s="16">
        <v>2</v>
      </c>
      <c r="L59" s="16">
        <v>2</v>
      </c>
      <c r="M59" s="16">
        <f t="shared" si="3"/>
        <v>7</v>
      </c>
      <c r="N59" s="16">
        <v>2</v>
      </c>
      <c r="O59" s="16">
        <f t="shared" si="1"/>
        <v>14</v>
      </c>
      <c r="P59" s="24" t="str">
        <f t="shared" si="2"/>
        <v>Moderado</v>
      </c>
      <c r="Q59" s="16" t="s">
        <v>44</v>
      </c>
      <c r="R59" s="16" t="s">
        <v>44</v>
      </c>
      <c r="S59" s="16" t="s">
        <v>44</v>
      </c>
      <c r="T59" s="16" t="s">
        <v>176</v>
      </c>
      <c r="U59" s="16" t="s">
        <v>147</v>
      </c>
    </row>
    <row r="60" spans="1:21" s="1" customFormat="1" ht="90.75" customHeight="1" x14ac:dyDescent="0.25">
      <c r="A60" s="38"/>
      <c r="B60" s="38"/>
      <c r="C60" s="38"/>
      <c r="D60" s="24" t="s">
        <v>142</v>
      </c>
      <c r="E60" s="16" t="s">
        <v>177</v>
      </c>
      <c r="F60" s="16" t="s">
        <v>178</v>
      </c>
      <c r="G60" s="16" t="s">
        <v>179</v>
      </c>
      <c r="H60" s="16" t="s">
        <v>43</v>
      </c>
      <c r="I60" s="16">
        <v>1</v>
      </c>
      <c r="J60" s="16">
        <v>2</v>
      </c>
      <c r="K60" s="16">
        <v>2</v>
      </c>
      <c r="L60" s="16">
        <v>2</v>
      </c>
      <c r="M60" s="16">
        <f t="shared" si="3"/>
        <v>7</v>
      </c>
      <c r="N60" s="16">
        <v>2</v>
      </c>
      <c r="O60" s="16">
        <f t="shared" si="1"/>
        <v>14</v>
      </c>
      <c r="P60" s="24" t="str">
        <f t="shared" si="2"/>
        <v>Moderado</v>
      </c>
      <c r="Q60" s="16" t="s">
        <v>44</v>
      </c>
      <c r="R60" s="16" t="s">
        <v>44</v>
      </c>
      <c r="S60" s="16" t="s">
        <v>44</v>
      </c>
      <c r="T60" s="16" t="s">
        <v>140</v>
      </c>
      <c r="U60" s="16" t="s">
        <v>147</v>
      </c>
    </row>
    <row r="61" spans="1:21" s="1" customFormat="1" ht="93.75" customHeight="1" x14ac:dyDescent="0.25">
      <c r="A61" s="38">
        <v>4</v>
      </c>
      <c r="B61" s="38"/>
      <c r="C61" s="38"/>
      <c r="D61" s="24" t="s">
        <v>71</v>
      </c>
      <c r="E61" s="16" t="s">
        <v>180</v>
      </c>
      <c r="F61" s="16" t="s">
        <v>181</v>
      </c>
      <c r="G61" s="16" t="s">
        <v>182</v>
      </c>
      <c r="H61" s="16" t="s">
        <v>43</v>
      </c>
      <c r="I61" s="16">
        <v>1</v>
      </c>
      <c r="J61" s="16">
        <v>2</v>
      </c>
      <c r="K61" s="16">
        <v>2</v>
      </c>
      <c r="L61" s="16">
        <v>3</v>
      </c>
      <c r="M61" s="16">
        <f t="shared" si="3"/>
        <v>8</v>
      </c>
      <c r="N61" s="16">
        <v>1</v>
      </c>
      <c r="O61" s="16">
        <f t="shared" si="1"/>
        <v>8</v>
      </c>
      <c r="P61" s="24" t="str">
        <f t="shared" si="2"/>
        <v>Tolerable</v>
      </c>
      <c r="Q61" s="16" t="s">
        <v>44</v>
      </c>
      <c r="R61" s="16" t="s">
        <v>44</v>
      </c>
      <c r="S61" s="16" t="s">
        <v>44</v>
      </c>
      <c r="T61" s="16" t="s">
        <v>46</v>
      </c>
      <c r="U61" s="16" t="s">
        <v>44</v>
      </c>
    </row>
    <row r="62" spans="1:21" s="1" customFormat="1" ht="134.25" customHeight="1" x14ac:dyDescent="0.25">
      <c r="A62" s="38"/>
      <c r="B62" s="38"/>
      <c r="C62" s="38"/>
      <c r="D62" s="24" t="s">
        <v>89</v>
      </c>
      <c r="E62" s="16" t="s">
        <v>183</v>
      </c>
      <c r="F62" s="16" t="s">
        <v>184</v>
      </c>
      <c r="G62" s="16" t="s">
        <v>185</v>
      </c>
      <c r="H62" s="16" t="s">
        <v>93</v>
      </c>
      <c r="I62" s="16">
        <v>1</v>
      </c>
      <c r="J62" s="16">
        <v>3</v>
      </c>
      <c r="K62" s="16">
        <v>2</v>
      </c>
      <c r="L62" s="16">
        <v>2</v>
      </c>
      <c r="M62" s="16">
        <f t="shared" si="3"/>
        <v>8</v>
      </c>
      <c r="N62" s="16">
        <v>2</v>
      </c>
      <c r="O62" s="16">
        <f t="shared" si="1"/>
        <v>16</v>
      </c>
      <c r="P62" s="24" t="str">
        <f t="shared" si="2"/>
        <v>Moderado</v>
      </c>
      <c r="Q62" s="16" t="s">
        <v>44</v>
      </c>
      <c r="R62" s="16" t="s">
        <v>44</v>
      </c>
      <c r="S62" s="16" t="s">
        <v>44</v>
      </c>
      <c r="T62" s="16" t="s">
        <v>186</v>
      </c>
      <c r="U62" s="16" t="s">
        <v>96</v>
      </c>
    </row>
    <row r="63" spans="1:21" s="1" customFormat="1" ht="141.75" customHeight="1" x14ac:dyDescent="0.25">
      <c r="A63" s="38"/>
      <c r="B63" s="38"/>
      <c r="C63" s="38"/>
      <c r="D63" s="24" t="s">
        <v>97</v>
      </c>
      <c r="E63" s="16" t="s">
        <v>98</v>
      </c>
      <c r="F63" s="16" t="s">
        <v>99</v>
      </c>
      <c r="G63" s="16" t="s">
        <v>157</v>
      </c>
      <c r="H63" s="16" t="s">
        <v>101</v>
      </c>
      <c r="I63" s="16">
        <v>1</v>
      </c>
      <c r="J63" s="16">
        <v>3</v>
      </c>
      <c r="K63" s="16">
        <v>3</v>
      </c>
      <c r="L63" s="16">
        <v>3</v>
      </c>
      <c r="M63" s="16">
        <f t="shared" si="3"/>
        <v>10</v>
      </c>
      <c r="N63" s="16">
        <v>2</v>
      </c>
      <c r="O63" s="16">
        <f t="shared" si="1"/>
        <v>20</v>
      </c>
      <c r="P63" s="24" t="str">
        <f t="shared" si="2"/>
        <v>Importante</v>
      </c>
      <c r="Q63" s="16" t="s">
        <v>44</v>
      </c>
      <c r="R63" s="16" t="s">
        <v>44</v>
      </c>
      <c r="S63" s="16" t="s">
        <v>44</v>
      </c>
      <c r="T63" s="16" t="s">
        <v>107</v>
      </c>
      <c r="U63" s="16" t="s">
        <v>44</v>
      </c>
    </row>
    <row r="64" spans="1:21" s="1" customFormat="1" ht="141.75" customHeight="1" x14ac:dyDescent="0.25">
      <c r="A64" s="38"/>
      <c r="B64" s="38"/>
      <c r="C64" s="38"/>
      <c r="D64" s="24" t="s">
        <v>97</v>
      </c>
      <c r="E64" s="16" t="s">
        <v>158</v>
      </c>
      <c r="F64" s="16" t="s">
        <v>159</v>
      </c>
      <c r="G64" s="16" t="s">
        <v>160</v>
      </c>
      <c r="H64" s="16" t="s">
        <v>101</v>
      </c>
      <c r="I64" s="16">
        <v>1</v>
      </c>
      <c r="J64" s="16">
        <v>3</v>
      </c>
      <c r="K64" s="16">
        <v>3</v>
      </c>
      <c r="L64" s="16">
        <v>3</v>
      </c>
      <c r="M64" s="16">
        <f t="shared" si="3"/>
        <v>10</v>
      </c>
      <c r="N64" s="16">
        <v>2</v>
      </c>
      <c r="O64" s="16">
        <f t="shared" si="1"/>
        <v>20</v>
      </c>
      <c r="P64" s="24" t="str">
        <f t="shared" si="2"/>
        <v>Importante</v>
      </c>
      <c r="Q64" s="16" t="s">
        <v>44</v>
      </c>
      <c r="R64" s="16" t="s">
        <v>44</v>
      </c>
      <c r="S64" s="16" t="s">
        <v>44</v>
      </c>
      <c r="T64" s="16" t="s">
        <v>107</v>
      </c>
      <c r="U64" s="16" t="s">
        <v>44</v>
      </c>
    </row>
    <row r="65" spans="1:21" s="1" customFormat="1" ht="137.25" customHeight="1" x14ac:dyDescent="0.25">
      <c r="A65" s="38"/>
      <c r="B65" s="38"/>
      <c r="C65" s="38"/>
      <c r="D65" s="24" t="s">
        <v>77</v>
      </c>
      <c r="E65" s="16" t="s">
        <v>118</v>
      </c>
      <c r="F65" s="16" t="s">
        <v>119</v>
      </c>
      <c r="G65" s="16" t="s">
        <v>120</v>
      </c>
      <c r="H65" s="16" t="s">
        <v>116</v>
      </c>
      <c r="I65" s="16">
        <v>1</v>
      </c>
      <c r="J65" s="16">
        <v>3</v>
      </c>
      <c r="K65" s="16">
        <v>2</v>
      </c>
      <c r="L65" s="16">
        <v>2</v>
      </c>
      <c r="M65" s="16">
        <f t="shared" si="3"/>
        <v>8</v>
      </c>
      <c r="N65" s="16">
        <v>3</v>
      </c>
      <c r="O65" s="16">
        <f t="shared" si="1"/>
        <v>24</v>
      </c>
      <c r="P65" s="24" t="str">
        <f t="shared" si="2"/>
        <v>Importante</v>
      </c>
      <c r="Q65" s="16" t="s">
        <v>44</v>
      </c>
      <c r="R65" s="16" t="s">
        <v>44</v>
      </c>
      <c r="S65" s="16" t="s">
        <v>44</v>
      </c>
      <c r="T65" s="16" t="s">
        <v>117</v>
      </c>
      <c r="U65" s="16" t="s">
        <v>44</v>
      </c>
    </row>
    <row r="66" spans="1:21" s="1" customFormat="1" ht="137.25" customHeight="1" x14ac:dyDescent="0.25">
      <c r="A66" s="38"/>
      <c r="B66" s="38"/>
      <c r="C66" s="38"/>
      <c r="D66" s="24" t="s">
        <v>77</v>
      </c>
      <c r="E66" s="16" t="s">
        <v>121</v>
      </c>
      <c r="F66" s="16" t="s">
        <v>122</v>
      </c>
      <c r="G66" s="16" t="s">
        <v>123</v>
      </c>
      <c r="H66" s="16" t="s">
        <v>116</v>
      </c>
      <c r="I66" s="16">
        <v>1</v>
      </c>
      <c r="J66" s="16">
        <v>3</v>
      </c>
      <c r="K66" s="16">
        <v>2</v>
      </c>
      <c r="L66" s="16">
        <v>1</v>
      </c>
      <c r="M66" s="16">
        <f t="shared" si="3"/>
        <v>7</v>
      </c>
      <c r="N66" s="16">
        <v>3</v>
      </c>
      <c r="O66" s="16">
        <f t="shared" si="1"/>
        <v>21</v>
      </c>
      <c r="P66" s="24" t="str">
        <f t="shared" si="2"/>
        <v>Importante</v>
      </c>
      <c r="Q66" s="16" t="s">
        <v>44</v>
      </c>
      <c r="R66" s="16" t="s">
        <v>44</v>
      </c>
      <c r="S66" s="16" t="s">
        <v>44</v>
      </c>
      <c r="T66" s="16" t="s">
        <v>117</v>
      </c>
      <c r="U66" s="16" t="s">
        <v>44</v>
      </c>
    </row>
    <row r="67" spans="1:21" s="1" customFormat="1" ht="137.25" customHeight="1" x14ac:dyDescent="0.25">
      <c r="A67" s="38">
        <v>3</v>
      </c>
      <c r="B67" s="38" t="s">
        <v>161</v>
      </c>
      <c r="C67" s="38" t="s">
        <v>14</v>
      </c>
      <c r="D67" s="24" t="s">
        <v>77</v>
      </c>
      <c r="E67" s="16" t="s">
        <v>124</v>
      </c>
      <c r="F67" s="16" t="s">
        <v>125</v>
      </c>
      <c r="G67" s="16" t="s">
        <v>120</v>
      </c>
      <c r="H67" s="16" t="s">
        <v>116</v>
      </c>
      <c r="I67" s="16">
        <v>1</v>
      </c>
      <c r="J67" s="16">
        <v>3</v>
      </c>
      <c r="K67" s="16">
        <v>2</v>
      </c>
      <c r="L67" s="16">
        <v>1</v>
      </c>
      <c r="M67" s="16">
        <f t="shared" si="3"/>
        <v>7</v>
      </c>
      <c r="N67" s="16">
        <v>3</v>
      </c>
      <c r="O67" s="16">
        <f t="shared" si="1"/>
        <v>21</v>
      </c>
      <c r="P67" s="24" t="str">
        <f t="shared" si="2"/>
        <v>Importante</v>
      </c>
      <c r="Q67" s="16" t="s">
        <v>44</v>
      </c>
      <c r="R67" s="16" t="s">
        <v>44</v>
      </c>
      <c r="S67" s="16" t="s">
        <v>44</v>
      </c>
      <c r="T67" s="16" t="s">
        <v>126</v>
      </c>
      <c r="U67" s="16" t="s">
        <v>44</v>
      </c>
    </row>
    <row r="68" spans="1:21" s="1" customFormat="1" ht="191.25" customHeight="1" x14ac:dyDescent="0.25">
      <c r="A68" s="38"/>
      <c r="B68" s="38"/>
      <c r="C68" s="38"/>
      <c r="D68" s="24" t="s">
        <v>77</v>
      </c>
      <c r="E68" s="16" t="s">
        <v>127</v>
      </c>
      <c r="F68" s="16" t="s">
        <v>128</v>
      </c>
      <c r="G68" s="16" t="s">
        <v>129</v>
      </c>
      <c r="H68" s="16" t="s">
        <v>130</v>
      </c>
      <c r="I68" s="16">
        <v>1</v>
      </c>
      <c r="J68" s="16">
        <v>3</v>
      </c>
      <c r="K68" s="16">
        <v>2</v>
      </c>
      <c r="L68" s="16">
        <v>1</v>
      </c>
      <c r="M68" s="16">
        <f t="shared" si="3"/>
        <v>7</v>
      </c>
      <c r="N68" s="16">
        <v>3</v>
      </c>
      <c r="O68" s="16">
        <f t="shared" si="1"/>
        <v>21</v>
      </c>
      <c r="P68" s="24" t="str">
        <f t="shared" si="2"/>
        <v>Importante</v>
      </c>
      <c r="Q68" s="16" t="s">
        <v>44</v>
      </c>
      <c r="R68" s="16" t="s">
        <v>44</v>
      </c>
      <c r="S68" s="16" t="s">
        <v>131</v>
      </c>
      <c r="T68" s="16" t="s">
        <v>117</v>
      </c>
      <c r="U68" s="16" t="s">
        <v>44</v>
      </c>
    </row>
    <row r="69" spans="1:21" s="20" customFormat="1" ht="80.25" customHeight="1" x14ac:dyDescent="0.25">
      <c r="A69" s="38">
        <v>4</v>
      </c>
      <c r="B69" s="38" t="s">
        <v>187</v>
      </c>
      <c r="C69" s="38" t="s">
        <v>14</v>
      </c>
      <c r="D69" s="24" t="s">
        <v>39</v>
      </c>
      <c r="E69" s="16" t="s">
        <v>47</v>
      </c>
      <c r="F69" s="16" t="s">
        <v>41</v>
      </c>
      <c r="G69" s="16" t="s">
        <v>48</v>
      </c>
      <c r="H69" s="16" t="s">
        <v>43</v>
      </c>
      <c r="I69" s="16">
        <v>1</v>
      </c>
      <c r="J69" s="24">
        <v>3</v>
      </c>
      <c r="K69" s="24">
        <v>2</v>
      </c>
      <c r="L69" s="24">
        <v>3</v>
      </c>
      <c r="M69" s="24">
        <f t="shared" si="3"/>
        <v>9</v>
      </c>
      <c r="N69" s="24">
        <v>2</v>
      </c>
      <c r="O69" s="24">
        <f t="shared" si="1"/>
        <v>18</v>
      </c>
      <c r="P69" s="24" t="str">
        <f t="shared" si="2"/>
        <v>Importante</v>
      </c>
      <c r="Q69" s="16" t="s">
        <v>44</v>
      </c>
      <c r="R69" s="16" t="s">
        <v>44</v>
      </c>
      <c r="S69" s="16" t="s">
        <v>44</v>
      </c>
      <c r="T69" s="16" t="s">
        <v>49</v>
      </c>
      <c r="U69" s="16" t="s">
        <v>50</v>
      </c>
    </row>
    <row r="70" spans="1:21" s="20" customFormat="1" ht="80.25" customHeight="1" x14ac:dyDescent="0.25">
      <c r="A70" s="38"/>
      <c r="B70" s="38"/>
      <c r="C70" s="38"/>
      <c r="D70" s="24" t="s">
        <v>39</v>
      </c>
      <c r="E70" s="16" t="s">
        <v>54</v>
      </c>
      <c r="F70" s="16" t="s">
        <v>55</v>
      </c>
      <c r="G70" s="16" t="s">
        <v>48</v>
      </c>
      <c r="H70" s="16" t="s">
        <v>43</v>
      </c>
      <c r="I70" s="16">
        <v>1</v>
      </c>
      <c r="J70" s="16">
        <v>3</v>
      </c>
      <c r="K70" s="16">
        <v>2</v>
      </c>
      <c r="L70" s="16">
        <v>2</v>
      </c>
      <c r="M70" s="16">
        <f t="shared" si="3"/>
        <v>8</v>
      </c>
      <c r="N70" s="16">
        <v>2</v>
      </c>
      <c r="O70" s="16">
        <f t="shared" si="1"/>
        <v>16</v>
      </c>
      <c r="P70" s="24" t="str">
        <f t="shared" si="2"/>
        <v>Moderado</v>
      </c>
      <c r="Q70" s="16" t="s">
        <v>44</v>
      </c>
      <c r="R70" s="16" t="s">
        <v>44</v>
      </c>
      <c r="S70" s="16" t="s">
        <v>56</v>
      </c>
      <c r="T70" s="16" t="s">
        <v>46</v>
      </c>
      <c r="U70" s="16" t="s">
        <v>44</v>
      </c>
    </row>
    <row r="71" spans="1:21" s="20" customFormat="1" ht="105.75" customHeight="1" x14ac:dyDescent="0.25">
      <c r="A71" s="38"/>
      <c r="B71" s="38"/>
      <c r="C71" s="38"/>
      <c r="D71" s="24" t="s">
        <v>39</v>
      </c>
      <c r="E71" s="16" t="s">
        <v>188</v>
      </c>
      <c r="F71" s="16" t="s">
        <v>189</v>
      </c>
      <c r="G71" s="16" t="s">
        <v>42</v>
      </c>
      <c r="H71" s="16" t="s">
        <v>43</v>
      </c>
      <c r="I71" s="16">
        <v>1</v>
      </c>
      <c r="J71" s="16">
        <v>3</v>
      </c>
      <c r="K71" s="16">
        <v>2</v>
      </c>
      <c r="L71" s="16">
        <v>2</v>
      </c>
      <c r="M71" s="16">
        <f t="shared" si="3"/>
        <v>8</v>
      </c>
      <c r="N71" s="16">
        <v>1</v>
      </c>
      <c r="O71" s="16">
        <f t="shared" si="1"/>
        <v>8</v>
      </c>
      <c r="P71" s="24" t="str">
        <f t="shared" si="2"/>
        <v>Tolerable</v>
      </c>
      <c r="Q71" s="16" t="s">
        <v>44</v>
      </c>
      <c r="R71" s="16" t="s">
        <v>44</v>
      </c>
      <c r="S71" s="17" t="s">
        <v>190</v>
      </c>
      <c r="T71" s="16" t="s">
        <v>46</v>
      </c>
      <c r="U71" s="16" t="s">
        <v>44</v>
      </c>
    </row>
    <row r="72" spans="1:21" s="20" customFormat="1" ht="185.25" customHeight="1" x14ac:dyDescent="0.25">
      <c r="A72" s="38"/>
      <c r="B72" s="38"/>
      <c r="C72" s="38"/>
      <c r="D72" s="24" t="s">
        <v>71</v>
      </c>
      <c r="E72" s="16" t="s">
        <v>191</v>
      </c>
      <c r="F72" s="19" t="s">
        <v>192</v>
      </c>
      <c r="G72" s="16" t="s">
        <v>193</v>
      </c>
      <c r="H72" s="16" t="s">
        <v>43</v>
      </c>
      <c r="I72" s="16">
        <v>1</v>
      </c>
      <c r="J72" s="16">
        <v>3</v>
      </c>
      <c r="K72" s="16">
        <v>2</v>
      </c>
      <c r="L72" s="16">
        <v>1</v>
      </c>
      <c r="M72" s="16">
        <f t="shared" si="3"/>
        <v>7</v>
      </c>
      <c r="N72" s="16">
        <v>2</v>
      </c>
      <c r="O72" s="16">
        <f t="shared" si="1"/>
        <v>14</v>
      </c>
      <c r="P72" s="24" t="str">
        <f t="shared" si="2"/>
        <v>Moderado</v>
      </c>
      <c r="Q72" s="16" t="s">
        <v>44</v>
      </c>
      <c r="R72" s="16" t="s">
        <v>44</v>
      </c>
      <c r="S72" s="16" t="s">
        <v>167</v>
      </c>
      <c r="T72" s="16" t="s">
        <v>168</v>
      </c>
      <c r="U72" s="16" t="s">
        <v>76</v>
      </c>
    </row>
    <row r="73" spans="1:21" s="20" customFormat="1" ht="173.25" customHeight="1" x14ac:dyDescent="0.25">
      <c r="A73" s="38"/>
      <c r="B73" s="38"/>
      <c r="C73" s="38"/>
      <c r="D73" s="24" t="s">
        <v>71</v>
      </c>
      <c r="E73" s="16" t="s">
        <v>194</v>
      </c>
      <c r="F73" s="16" t="s">
        <v>195</v>
      </c>
      <c r="G73" s="16" t="s">
        <v>74</v>
      </c>
      <c r="H73" s="16" t="s">
        <v>43</v>
      </c>
      <c r="I73" s="16">
        <v>1</v>
      </c>
      <c r="J73" s="24">
        <v>3</v>
      </c>
      <c r="K73" s="24">
        <v>2</v>
      </c>
      <c r="L73" s="24">
        <v>2</v>
      </c>
      <c r="M73" s="24">
        <f t="shared" si="3"/>
        <v>8</v>
      </c>
      <c r="N73" s="24">
        <v>1</v>
      </c>
      <c r="O73" s="24">
        <f t="shared" si="1"/>
        <v>8</v>
      </c>
      <c r="P73" s="24" t="str">
        <f t="shared" si="2"/>
        <v>Tolerable</v>
      </c>
      <c r="Q73" s="16" t="s">
        <v>44</v>
      </c>
      <c r="R73" s="16" t="s">
        <v>44</v>
      </c>
      <c r="S73" s="16" t="s">
        <v>44</v>
      </c>
      <c r="T73" s="16" t="s">
        <v>196</v>
      </c>
      <c r="U73" s="16" t="s">
        <v>76</v>
      </c>
    </row>
    <row r="74" spans="1:21" s="20" customFormat="1" ht="80.25" customHeight="1" x14ac:dyDescent="0.25">
      <c r="A74" s="38"/>
      <c r="B74" s="38"/>
      <c r="C74" s="38"/>
      <c r="D74" s="24" t="s">
        <v>142</v>
      </c>
      <c r="E74" s="16" t="s">
        <v>143</v>
      </c>
      <c r="F74" s="16" t="s">
        <v>144</v>
      </c>
      <c r="G74" s="16" t="s">
        <v>145</v>
      </c>
      <c r="H74" s="16" t="s">
        <v>43</v>
      </c>
      <c r="I74" s="16">
        <v>1</v>
      </c>
      <c r="J74" s="16">
        <v>2</v>
      </c>
      <c r="K74" s="16">
        <v>2</v>
      </c>
      <c r="L74" s="16">
        <v>2</v>
      </c>
      <c r="M74" s="16">
        <f t="shared" si="3"/>
        <v>7</v>
      </c>
      <c r="N74" s="16">
        <v>2</v>
      </c>
      <c r="O74" s="16">
        <f t="shared" si="1"/>
        <v>14</v>
      </c>
      <c r="P74" s="24" t="str">
        <f t="shared" si="2"/>
        <v>Moderado</v>
      </c>
      <c r="Q74" s="16" t="s">
        <v>44</v>
      </c>
      <c r="R74" s="16" t="s">
        <v>44</v>
      </c>
      <c r="S74" s="16" t="s">
        <v>146</v>
      </c>
      <c r="T74" s="16" t="s">
        <v>140</v>
      </c>
      <c r="U74" s="16" t="s">
        <v>147</v>
      </c>
    </row>
    <row r="75" spans="1:21" s="20" customFormat="1" ht="135.75" customHeight="1" x14ac:dyDescent="0.25">
      <c r="A75" s="38"/>
      <c r="B75" s="38"/>
      <c r="C75" s="38"/>
      <c r="D75" s="24" t="s">
        <v>97</v>
      </c>
      <c r="E75" s="16" t="s">
        <v>98</v>
      </c>
      <c r="F75" s="16" t="s">
        <v>99</v>
      </c>
      <c r="G75" s="16" t="s">
        <v>157</v>
      </c>
      <c r="H75" s="16" t="s">
        <v>101</v>
      </c>
      <c r="I75" s="16">
        <v>1</v>
      </c>
      <c r="J75" s="16">
        <v>3</v>
      </c>
      <c r="K75" s="16">
        <v>3</v>
      </c>
      <c r="L75" s="16">
        <v>3</v>
      </c>
      <c r="M75" s="16">
        <f t="shared" si="3"/>
        <v>10</v>
      </c>
      <c r="N75" s="16">
        <v>2</v>
      </c>
      <c r="O75" s="16">
        <f t="shared" si="1"/>
        <v>20</v>
      </c>
      <c r="P75" s="24" t="str">
        <f t="shared" si="2"/>
        <v>Importante</v>
      </c>
      <c r="Q75" s="16" t="s">
        <v>44</v>
      </c>
      <c r="R75" s="16" t="s">
        <v>44</v>
      </c>
      <c r="S75" s="16" t="s">
        <v>44</v>
      </c>
      <c r="T75" s="16" t="s">
        <v>107</v>
      </c>
      <c r="U75" s="16" t="s">
        <v>44</v>
      </c>
    </row>
    <row r="76" spans="1:21" s="20" customFormat="1" ht="135.75" customHeight="1" x14ac:dyDescent="0.25">
      <c r="A76" s="38"/>
      <c r="B76" s="38"/>
      <c r="C76" s="38"/>
      <c r="D76" s="24" t="s">
        <v>97</v>
      </c>
      <c r="E76" s="16" t="s">
        <v>158</v>
      </c>
      <c r="F76" s="16" t="s">
        <v>159</v>
      </c>
      <c r="G76" s="16" t="s">
        <v>160</v>
      </c>
      <c r="H76" s="16" t="s">
        <v>101</v>
      </c>
      <c r="I76" s="16">
        <v>1</v>
      </c>
      <c r="J76" s="16">
        <v>3</v>
      </c>
      <c r="K76" s="16">
        <v>3</v>
      </c>
      <c r="L76" s="16">
        <v>3</v>
      </c>
      <c r="M76" s="16">
        <f t="shared" si="3"/>
        <v>10</v>
      </c>
      <c r="N76" s="16">
        <v>2</v>
      </c>
      <c r="O76" s="16">
        <f t="shared" si="1"/>
        <v>20</v>
      </c>
      <c r="P76" s="24" t="str">
        <f t="shared" si="2"/>
        <v>Importante</v>
      </c>
      <c r="Q76" s="16" t="s">
        <v>44</v>
      </c>
      <c r="R76" s="16" t="s">
        <v>44</v>
      </c>
      <c r="S76" s="16" t="s">
        <v>44</v>
      </c>
      <c r="T76" s="16" t="s">
        <v>107</v>
      </c>
      <c r="U76" s="16" t="s">
        <v>44</v>
      </c>
    </row>
    <row r="77" spans="1:21" s="20" customFormat="1" ht="135.75" customHeight="1" x14ac:dyDescent="0.25">
      <c r="A77" s="38">
        <v>4</v>
      </c>
      <c r="B77" s="38" t="s">
        <v>187</v>
      </c>
      <c r="C77" s="38" t="s">
        <v>14</v>
      </c>
      <c r="D77" s="24" t="s">
        <v>39</v>
      </c>
      <c r="E77" s="16" t="s">
        <v>197</v>
      </c>
      <c r="F77" s="16" t="s">
        <v>198</v>
      </c>
      <c r="G77" s="16" t="s">
        <v>179</v>
      </c>
      <c r="H77" s="16" t="s">
        <v>116</v>
      </c>
      <c r="I77" s="16">
        <v>1</v>
      </c>
      <c r="J77" s="16">
        <v>3</v>
      </c>
      <c r="K77" s="16">
        <v>2</v>
      </c>
      <c r="L77" s="16">
        <v>3</v>
      </c>
      <c r="M77" s="16">
        <f t="shared" si="3"/>
        <v>9</v>
      </c>
      <c r="N77" s="16">
        <v>2</v>
      </c>
      <c r="O77" s="16">
        <f t="shared" si="1"/>
        <v>18</v>
      </c>
      <c r="P77" s="24" t="str">
        <f t="shared" si="2"/>
        <v>Importante</v>
      </c>
      <c r="Q77" s="16" t="s">
        <v>44</v>
      </c>
      <c r="R77" s="16" t="s">
        <v>44</v>
      </c>
      <c r="S77" s="16" t="s">
        <v>199</v>
      </c>
      <c r="T77" s="16" t="s">
        <v>46</v>
      </c>
      <c r="U77" s="16" t="s">
        <v>44</v>
      </c>
    </row>
    <row r="78" spans="1:21" s="20" customFormat="1" ht="135.75" customHeight="1" x14ac:dyDescent="0.25">
      <c r="A78" s="38"/>
      <c r="B78" s="38"/>
      <c r="C78" s="38"/>
      <c r="D78" s="24" t="s">
        <v>77</v>
      </c>
      <c r="E78" s="16" t="s">
        <v>118</v>
      </c>
      <c r="F78" s="16" t="s">
        <v>119</v>
      </c>
      <c r="G78" s="16" t="s">
        <v>120</v>
      </c>
      <c r="H78" s="16" t="s">
        <v>116</v>
      </c>
      <c r="I78" s="16">
        <v>1</v>
      </c>
      <c r="J78" s="16">
        <v>3</v>
      </c>
      <c r="K78" s="16">
        <v>2</v>
      </c>
      <c r="L78" s="16">
        <v>2</v>
      </c>
      <c r="M78" s="16">
        <f t="shared" si="3"/>
        <v>8</v>
      </c>
      <c r="N78" s="16"/>
      <c r="O78" s="16">
        <f t="shared" ref="O78:O86" si="5">M78*N78</f>
        <v>0</v>
      </c>
      <c r="P78" s="24" t="str">
        <f t="shared" ref="P78:P86" si="6">IF(O78&lt;=4,"Trivial",IF(O78&lt;=8,"Tolerable",IF(O78&lt;=16,"Moderado",IF(O78&lt;=24,"Importante",IF(O78&lt;=36,"Intolerable")))))</f>
        <v>Trivial</v>
      </c>
      <c r="Q78" s="16" t="s">
        <v>44</v>
      </c>
      <c r="R78" s="16" t="s">
        <v>44</v>
      </c>
      <c r="S78" s="16" t="s">
        <v>44</v>
      </c>
      <c r="T78" s="16" t="s">
        <v>117</v>
      </c>
      <c r="U78" s="16" t="s">
        <v>44</v>
      </c>
    </row>
    <row r="79" spans="1:21" s="20" customFormat="1" ht="135.75" customHeight="1" x14ac:dyDescent="0.25">
      <c r="A79" s="38"/>
      <c r="B79" s="38"/>
      <c r="C79" s="38"/>
      <c r="D79" s="24" t="s">
        <v>77</v>
      </c>
      <c r="E79" s="16" t="s">
        <v>121</v>
      </c>
      <c r="F79" s="16" t="s">
        <v>122</v>
      </c>
      <c r="G79" s="16" t="s">
        <v>123</v>
      </c>
      <c r="H79" s="16" t="s">
        <v>116</v>
      </c>
      <c r="I79" s="16">
        <v>1</v>
      </c>
      <c r="J79" s="16">
        <v>3</v>
      </c>
      <c r="K79" s="16">
        <v>2</v>
      </c>
      <c r="L79" s="16">
        <v>1</v>
      </c>
      <c r="M79" s="16">
        <f t="shared" ref="M79:M106" si="7">SUM(I79:L79)</f>
        <v>7</v>
      </c>
      <c r="N79" s="16"/>
      <c r="O79" s="16">
        <f t="shared" si="5"/>
        <v>0</v>
      </c>
      <c r="P79" s="24" t="str">
        <f t="shared" si="6"/>
        <v>Trivial</v>
      </c>
      <c r="Q79" s="16" t="s">
        <v>44</v>
      </c>
      <c r="R79" s="16" t="s">
        <v>44</v>
      </c>
      <c r="S79" s="16" t="s">
        <v>44</v>
      </c>
      <c r="T79" s="16" t="s">
        <v>117</v>
      </c>
      <c r="U79" s="16" t="s">
        <v>44</v>
      </c>
    </row>
    <row r="80" spans="1:21" s="20" customFormat="1" ht="177.75" customHeight="1" x14ac:dyDescent="0.25">
      <c r="A80" s="38"/>
      <c r="B80" s="38"/>
      <c r="C80" s="38"/>
      <c r="D80" s="24" t="s">
        <v>77</v>
      </c>
      <c r="E80" s="16" t="s">
        <v>124</v>
      </c>
      <c r="F80" s="16" t="s">
        <v>125</v>
      </c>
      <c r="G80" s="16" t="s">
        <v>120</v>
      </c>
      <c r="H80" s="16" t="s">
        <v>116</v>
      </c>
      <c r="I80" s="16">
        <v>1</v>
      </c>
      <c r="J80" s="16">
        <v>3</v>
      </c>
      <c r="K80" s="16">
        <v>2</v>
      </c>
      <c r="L80" s="16">
        <v>1</v>
      </c>
      <c r="M80" s="16">
        <f t="shared" si="7"/>
        <v>7</v>
      </c>
      <c r="N80" s="16"/>
      <c r="O80" s="16">
        <f t="shared" si="5"/>
        <v>0</v>
      </c>
      <c r="P80" s="24" t="str">
        <f t="shared" si="6"/>
        <v>Trivial</v>
      </c>
      <c r="Q80" s="16" t="s">
        <v>44</v>
      </c>
      <c r="R80" s="16" t="s">
        <v>44</v>
      </c>
      <c r="S80" s="16" t="s">
        <v>44</v>
      </c>
      <c r="T80" s="16" t="s">
        <v>126</v>
      </c>
      <c r="U80" s="16" t="s">
        <v>44</v>
      </c>
    </row>
    <row r="81" spans="1:21" s="20" customFormat="1" ht="101.25" customHeight="1" x14ac:dyDescent="0.25">
      <c r="A81" s="38">
        <v>5</v>
      </c>
      <c r="B81" s="38" t="s">
        <v>200</v>
      </c>
      <c r="C81" s="38" t="s">
        <v>14</v>
      </c>
      <c r="D81" s="24" t="s">
        <v>39</v>
      </c>
      <c r="E81" s="16" t="s">
        <v>40</v>
      </c>
      <c r="F81" s="16" t="s">
        <v>41</v>
      </c>
      <c r="G81" s="16" t="s">
        <v>42</v>
      </c>
      <c r="H81" s="16" t="s">
        <v>43</v>
      </c>
      <c r="I81" s="16">
        <v>1</v>
      </c>
      <c r="J81" s="16">
        <v>3</v>
      </c>
      <c r="K81" s="16">
        <v>2</v>
      </c>
      <c r="L81" s="16">
        <v>3</v>
      </c>
      <c r="M81" s="16">
        <f t="shared" si="7"/>
        <v>9</v>
      </c>
      <c r="N81" s="16">
        <v>1</v>
      </c>
      <c r="O81" s="16">
        <f t="shared" si="5"/>
        <v>9</v>
      </c>
      <c r="P81" s="24" t="str">
        <f t="shared" si="6"/>
        <v>Moderado</v>
      </c>
      <c r="Q81" s="16" t="s">
        <v>44</v>
      </c>
      <c r="R81" s="16" t="s">
        <v>44</v>
      </c>
      <c r="S81" s="17" t="s">
        <v>45</v>
      </c>
      <c r="T81" s="16" t="s">
        <v>46</v>
      </c>
      <c r="U81" s="16" t="s">
        <v>44</v>
      </c>
    </row>
    <row r="82" spans="1:21" s="20" customFormat="1" ht="86.25" customHeight="1" x14ac:dyDescent="0.25">
      <c r="A82" s="38"/>
      <c r="B82" s="38"/>
      <c r="C82" s="38"/>
      <c r="D82" s="24" t="s">
        <v>39</v>
      </c>
      <c r="E82" s="16" t="s">
        <v>47</v>
      </c>
      <c r="F82" s="16" t="s">
        <v>41</v>
      </c>
      <c r="G82" s="16" t="s">
        <v>48</v>
      </c>
      <c r="H82" s="16" t="s">
        <v>43</v>
      </c>
      <c r="I82" s="16">
        <v>1</v>
      </c>
      <c r="J82" s="16">
        <v>3</v>
      </c>
      <c r="K82" s="16">
        <v>2</v>
      </c>
      <c r="L82" s="16">
        <v>3</v>
      </c>
      <c r="M82" s="16">
        <f t="shared" si="7"/>
        <v>9</v>
      </c>
      <c r="N82" s="16">
        <v>2</v>
      </c>
      <c r="O82" s="16">
        <f t="shared" si="5"/>
        <v>18</v>
      </c>
      <c r="P82" s="24" t="str">
        <f t="shared" si="6"/>
        <v>Importante</v>
      </c>
      <c r="Q82" s="16" t="s">
        <v>44</v>
      </c>
      <c r="R82" s="16" t="s">
        <v>44</v>
      </c>
      <c r="S82" s="16" t="s">
        <v>44</v>
      </c>
      <c r="T82" s="16" t="s">
        <v>49</v>
      </c>
      <c r="U82" s="16" t="s">
        <v>50</v>
      </c>
    </row>
    <row r="83" spans="1:21" s="20" customFormat="1" ht="86.25" customHeight="1" x14ac:dyDescent="0.25">
      <c r="A83" s="38"/>
      <c r="B83" s="38"/>
      <c r="C83" s="38"/>
      <c r="D83" s="24" t="s">
        <v>39</v>
      </c>
      <c r="E83" s="16" t="s">
        <v>51</v>
      </c>
      <c r="F83" s="16" t="s">
        <v>41</v>
      </c>
      <c r="G83" s="17" t="s">
        <v>52</v>
      </c>
      <c r="H83" s="16" t="s">
        <v>43</v>
      </c>
      <c r="I83" s="16">
        <v>1</v>
      </c>
      <c r="J83" s="16">
        <v>3</v>
      </c>
      <c r="K83" s="16">
        <v>2</v>
      </c>
      <c r="L83" s="16">
        <v>2</v>
      </c>
      <c r="M83" s="16">
        <f t="shared" si="7"/>
        <v>8</v>
      </c>
      <c r="N83" s="16">
        <v>1</v>
      </c>
      <c r="O83" s="16">
        <f t="shared" si="5"/>
        <v>8</v>
      </c>
      <c r="P83" s="24" t="str">
        <f t="shared" si="6"/>
        <v>Tolerable</v>
      </c>
      <c r="Q83" s="16" t="s">
        <v>44</v>
      </c>
      <c r="R83" s="16" t="s">
        <v>44</v>
      </c>
      <c r="S83" s="16" t="s">
        <v>44</v>
      </c>
      <c r="T83" s="16" t="s">
        <v>53</v>
      </c>
      <c r="U83" s="16" t="s">
        <v>44</v>
      </c>
    </row>
    <row r="84" spans="1:21" s="20" customFormat="1" ht="102.75" customHeight="1" x14ac:dyDescent="0.25">
      <c r="A84" s="38"/>
      <c r="B84" s="38"/>
      <c r="C84" s="38"/>
      <c r="D84" s="17" t="s">
        <v>39</v>
      </c>
      <c r="E84" s="18" t="s">
        <v>63</v>
      </c>
      <c r="F84" s="18" t="s">
        <v>64</v>
      </c>
      <c r="G84" s="17" t="s">
        <v>65</v>
      </c>
      <c r="H84" s="16" t="s">
        <v>66</v>
      </c>
      <c r="I84" s="16">
        <v>1</v>
      </c>
      <c r="J84" s="24">
        <v>3</v>
      </c>
      <c r="K84" s="24">
        <v>2</v>
      </c>
      <c r="L84" s="24">
        <v>3</v>
      </c>
      <c r="M84" s="24">
        <f t="shared" si="7"/>
        <v>9</v>
      </c>
      <c r="N84" s="24">
        <v>3</v>
      </c>
      <c r="O84" s="24">
        <f t="shared" si="5"/>
        <v>27</v>
      </c>
      <c r="P84" s="24" t="str">
        <f t="shared" si="6"/>
        <v>Intolerable</v>
      </c>
      <c r="Q84" s="17" t="s">
        <v>67</v>
      </c>
      <c r="R84" s="16" t="s">
        <v>44</v>
      </c>
      <c r="S84" s="17" t="s">
        <v>68</v>
      </c>
      <c r="T84" s="17" t="s">
        <v>69</v>
      </c>
      <c r="U84" s="17" t="s">
        <v>70</v>
      </c>
    </row>
    <row r="85" spans="1:21" s="20" customFormat="1" ht="81.75" customHeight="1" x14ac:dyDescent="0.25">
      <c r="A85" s="38"/>
      <c r="B85" s="38"/>
      <c r="C85" s="38"/>
      <c r="D85" s="24" t="s">
        <v>39</v>
      </c>
      <c r="E85" s="16" t="s">
        <v>54</v>
      </c>
      <c r="F85" s="16" t="s">
        <v>55</v>
      </c>
      <c r="G85" s="16" t="s">
        <v>48</v>
      </c>
      <c r="H85" s="16" t="s">
        <v>43</v>
      </c>
      <c r="I85" s="16">
        <v>1</v>
      </c>
      <c r="J85" s="16">
        <v>3</v>
      </c>
      <c r="K85" s="16">
        <v>2</v>
      </c>
      <c r="L85" s="16">
        <v>2</v>
      </c>
      <c r="M85" s="16">
        <f t="shared" si="7"/>
        <v>8</v>
      </c>
      <c r="N85" s="16">
        <v>2</v>
      </c>
      <c r="O85" s="16">
        <f t="shared" si="5"/>
        <v>16</v>
      </c>
      <c r="P85" s="24" t="str">
        <f t="shared" si="6"/>
        <v>Moderado</v>
      </c>
      <c r="Q85" s="16" t="s">
        <v>44</v>
      </c>
      <c r="R85" s="16" t="s">
        <v>44</v>
      </c>
      <c r="S85" s="16" t="s">
        <v>56</v>
      </c>
      <c r="T85" s="16" t="s">
        <v>46</v>
      </c>
      <c r="U85" s="16" t="s">
        <v>44</v>
      </c>
    </row>
    <row r="86" spans="1:21" s="20" customFormat="1" ht="140.25" customHeight="1" x14ac:dyDescent="0.25">
      <c r="A86" s="38"/>
      <c r="B86" s="38"/>
      <c r="C86" s="38"/>
      <c r="D86" s="24" t="s">
        <v>77</v>
      </c>
      <c r="E86" s="16" t="s">
        <v>84</v>
      </c>
      <c r="F86" s="16" t="s">
        <v>85</v>
      </c>
      <c r="G86" s="16" t="s">
        <v>86</v>
      </c>
      <c r="H86" s="16" t="s">
        <v>43</v>
      </c>
      <c r="I86" s="16">
        <v>1</v>
      </c>
      <c r="J86" s="16">
        <v>3</v>
      </c>
      <c r="K86" s="16">
        <v>2</v>
      </c>
      <c r="L86" s="16">
        <v>2</v>
      </c>
      <c r="M86" s="16">
        <f t="shared" si="7"/>
        <v>8</v>
      </c>
      <c r="N86" s="16">
        <v>3</v>
      </c>
      <c r="O86" s="16">
        <f t="shared" si="5"/>
        <v>24</v>
      </c>
      <c r="P86" s="24" t="str">
        <f t="shared" si="6"/>
        <v>Importante</v>
      </c>
      <c r="Q86" s="16" t="s">
        <v>44</v>
      </c>
      <c r="R86" s="16" t="s">
        <v>44</v>
      </c>
      <c r="S86" s="16" t="s">
        <v>87</v>
      </c>
      <c r="T86" s="16" t="s">
        <v>88</v>
      </c>
      <c r="U86" s="16" t="s">
        <v>44</v>
      </c>
    </row>
    <row r="87" spans="1:21" s="20" customFormat="1" ht="407.25" customHeight="1" x14ac:dyDescent="0.25">
      <c r="A87" s="38"/>
      <c r="B87" s="38"/>
      <c r="C87" s="38"/>
      <c r="D87" s="25" t="s">
        <v>89</v>
      </c>
      <c r="E87" s="27" t="s">
        <v>251</v>
      </c>
      <c r="F87" s="26" t="s">
        <v>243</v>
      </c>
      <c r="G87" s="26" t="s">
        <v>244</v>
      </c>
      <c r="H87" s="26" t="s">
        <v>245</v>
      </c>
      <c r="I87" s="28" t="s">
        <v>246</v>
      </c>
      <c r="J87" s="29" t="s">
        <v>246</v>
      </c>
      <c r="K87" s="29" t="s">
        <v>246</v>
      </c>
      <c r="L87" s="25">
        <v>8</v>
      </c>
      <c r="M87" s="29" t="s">
        <v>246</v>
      </c>
      <c r="N87" s="25">
        <v>5</v>
      </c>
      <c r="O87" s="25">
        <v>40</v>
      </c>
      <c r="P87" s="30" t="s">
        <v>247</v>
      </c>
      <c r="Q87" s="26" t="s">
        <v>44</v>
      </c>
      <c r="R87" s="26" t="s">
        <v>44</v>
      </c>
      <c r="S87" s="27" t="s">
        <v>252</v>
      </c>
      <c r="T87" s="27" t="s">
        <v>253</v>
      </c>
      <c r="U87" s="26" t="s">
        <v>96</v>
      </c>
    </row>
    <row r="88" spans="1:21" s="20" customFormat="1" ht="144.75" customHeight="1" x14ac:dyDescent="0.25">
      <c r="A88" s="38"/>
      <c r="B88" s="38"/>
      <c r="C88" s="38"/>
      <c r="D88" s="24" t="s">
        <v>89</v>
      </c>
      <c r="E88" s="16" t="s">
        <v>183</v>
      </c>
      <c r="F88" s="16" t="s">
        <v>184</v>
      </c>
      <c r="G88" s="16" t="s">
        <v>185</v>
      </c>
      <c r="H88" s="16" t="s">
        <v>93</v>
      </c>
      <c r="I88" s="16">
        <v>1</v>
      </c>
      <c r="J88" s="24">
        <v>3</v>
      </c>
      <c r="K88" s="24">
        <v>2</v>
      </c>
      <c r="L88" s="24">
        <v>3</v>
      </c>
      <c r="M88" s="24">
        <f t="shared" si="7"/>
        <v>9</v>
      </c>
      <c r="N88" s="24">
        <v>2</v>
      </c>
      <c r="O88" s="24">
        <f>M88*N88</f>
        <v>18</v>
      </c>
      <c r="P88" s="24" t="str">
        <f>IF(O88&lt;=4,"Trivial",IF(O88&lt;=8,"Tolerable",IF(O88&lt;=16,"Moderado",IF(O88&lt;=24,"Importante",IF(O88&lt;=36,"Intolerable")))))</f>
        <v>Importante</v>
      </c>
      <c r="Q88" s="16" t="s">
        <v>44</v>
      </c>
      <c r="R88" s="16" t="s">
        <v>44</v>
      </c>
      <c r="S88" s="16" t="s">
        <v>44</v>
      </c>
      <c r="T88" s="16" t="s">
        <v>186</v>
      </c>
      <c r="U88" s="16" t="s">
        <v>96</v>
      </c>
    </row>
    <row r="89" spans="1:21" s="20" customFormat="1" ht="137.25" customHeight="1" x14ac:dyDescent="0.25">
      <c r="A89" s="38">
        <v>5</v>
      </c>
      <c r="B89" s="38" t="s">
        <v>200</v>
      </c>
      <c r="C89" s="38" t="s">
        <v>14</v>
      </c>
      <c r="D89" s="24" t="s">
        <v>97</v>
      </c>
      <c r="E89" s="16" t="s">
        <v>98</v>
      </c>
      <c r="F89" s="16" t="s">
        <v>99</v>
      </c>
      <c r="G89" s="16" t="s">
        <v>157</v>
      </c>
      <c r="H89" s="16" t="s">
        <v>101</v>
      </c>
      <c r="I89" s="16">
        <v>1</v>
      </c>
      <c r="J89" s="16">
        <v>3</v>
      </c>
      <c r="K89" s="16">
        <v>3</v>
      </c>
      <c r="L89" s="16">
        <v>3</v>
      </c>
      <c r="M89" s="16">
        <f t="shared" si="7"/>
        <v>10</v>
      </c>
      <c r="N89" s="16">
        <v>2</v>
      </c>
      <c r="O89" s="16">
        <f>M89*N89</f>
        <v>20</v>
      </c>
      <c r="P89" s="24" t="str">
        <f>IF(O89&lt;=4,"Trivial",IF(O89&lt;=8,"Tolerable",IF(O89&lt;=16,"Moderado",IF(O89&lt;=24,"Importante",IF(O89&lt;=36,"Intolerable")))))</f>
        <v>Importante</v>
      </c>
      <c r="Q89" s="16" t="s">
        <v>44</v>
      </c>
      <c r="R89" s="16" t="s">
        <v>44</v>
      </c>
      <c r="S89" s="16" t="s">
        <v>44</v>
      </c>
      <c r="T89" s="16" t="s">
        <v>107</v>
      </c>
      <c r="U89" s="16" t="s">
        <v>44</v>
      </c>
    </row>
    <row r="90" spans="1:21" s="20" customFormat="1" ht="137.25" customHeight="1" x14ac:dyDescent="0.25">
      <c r="A90" s="38"/>
      <c r="B90" s="38"/>
      <c r="C90" s="38"/>
      <c r="D90" s="24" t="s">
        <v>97</v>
      </c>
      <c r="E90" s="16" t="s">
        <v>201</v>
      </c>
      <c r="F90" s="16" t="s">
        <v>202</v>
      </c>
      <c r="G90" s="16" t="s">
        <v>104</v>
      </c>
      <c r="H90" s="16" t="s">
        <v>101</v>
      </c>
      <c r="I90" s="16">
        <v>1</v>
      </c>
      <c r="J90" s="16">
        <v>3</v>
      </c>
      <c r="K90" s="16">
        <v>3</v>
      </c>
      <c r="L90" s="16">
        <v>3</v>
      </c>
      <c r="M90" s="16">
        <f t="shared" si="7"/>
        <v>10</v>
      </c>
      <c r="N90" s="16">
        <v>2</v>
      </c>
      <c r="O90" s="16">
        <f>M90*N90</f>
        <v>20</v>
      </c>
      <c r="P90" s="24" t="str">
        <f>IF(O90&lt;=4,"Trivial",IF(O90&lt;=8,"Tolerable",IF(O90&lt;=16,"Moderado",IF(O90&lt;=24,"Importante",IF(O90&lt;=36,"Intolerable")))))</f>
        <v>Importante</v>
      </c>
      <c r="Q90" s="16" t="s">
        <v>44</v>
      </c>
      <c r="R90" s="17" t="s">
        <v>105</v>
      </c>
      <c r="S90" s="17" t="s">
        <v>106</v>
      </c>
      <c r="T90" s="16" t="s">
        <v>107</v>
      </c>
      <c r="U90" s="16" t="s">
        <v>44</v>
      </c>
    </row>
    <row r="91" spans="1:21" s="20" customFormat="1" ht="137.25" customHeight="1" x14ac:dyDescent="0.25">
      <c r="A91" s="38"/>
      <c r="B91" s="38"/>
      <c r="C91" s="38"/>
      <c r="D91" s="24" t="s">
        <v>97</v>
      </c>
      <c r="E91" s="16" t="s">
        <v>103</v>
      </c>
      <c r="F91" s="16" t="s">
        <v>99</v>
      </c>
      <c r="G91" s="16" t="s">
        <v>104</v>
      </c>
      <c r="H91" s="16" t="s">
        <v>101</v>
      </c>
      <c r="I91" s="16">
        <v>1</v>
      </c>
      <c r="J91" s="16">
        <v>3</v>
      </c>
      <c r="K91" s="16">
        <v>3</v>
      </c>
      <c r="L91" s="16">
        <v>3</v>
      </c>
      <c r="M91" s="16">
        <f t="shared" si="7"/>
        <v>10</v>
      </c>
      <c r="N91" s="16">
        <v>2</v>
      </c>
      <c r="O91" s="16">
        <f>M91*N91</f>
        <v>20</v>
      </c>
      <c r="P91" s="24" t="str">
        <f>IF(O91&lt;=4,"Trivial",IF(O91&lt;=8,"Tolerable",IF(O91&lt;=16,"Moderado",IF(O91&lt;=24,"Importante",IF(O91&lt;=36,"Intolerable")))))</f>
        <v>Importante</v>
      </c>
      <c r="Q91" s="16" t="s">
        <v>44</v>
      </c>
      <c r="R91" s="17" t="s">
        <v>105</v>
      </c>
      <c r="S91" s="17" t="s">
        <v>106</v>
      </c>
      <c r="T91" s="16" t="s">
        <v>107</v>
      </c>
      <c r="U91" s="16" t="s">
        <v>44</v>
      </c>
    </row>
    <row r="92" spans="1:21" s="20" customFormat="1" ht="143.25" customHeight="1" x14ac:dyDescent="0.25">
      <c r="A92" s="38"/>
      <c r="B92" s="38"/>
      <c r="C92" s="38"/>
      <c r="D92" s="24" t="s">
        <v>77</v>
      </c>
      <c r="E92" s="16" t="s">
        <v>118</v>
      </c>
      <c r="F92" s="16" t="s">
        <v>119</v>
      </c>
      <c r="G92" s="16" t="s">
        <v>120</v>
      </c>
      <c r="H92" s="16" t="s">
        <v>116</v>
      </c>
      <c r="I92" s="16">
        <v>1</v>
      </c>
      <c r="J92" s="16">
        <v>3</v>
      </c>
      <c r="K92" s="16">
        <v>2</v>
      </c>
      <c r="L92" s="16">
        <v>2</v>
      </c>
      <c r="M92" s="16">
        <f t="shared" si="7"/>
        <v>8</v>
      </c>
      <c r="N92" s="16">
        <v>3</v>
      </c>
      <c r="O92" s="16">
        <f>M92*N92</f>
        <v>24</v>
      </c>
      <c r="P92" s="24" t="str">
        <f>IF(O92&lt;=4,"Trivial",IF(O92&lt;=8,"Tolerable",IF(O92&lt;=16,"Moderado",IF(O92&lt;=24,"Importante",IF(O92&lt;=36,"Intolerable")))))</f>
        <v>Importante</v>
      </c>
      <c r="Q92" s="16" t="s">
        <v>44</v>
      </c>
      <c r="R92" s="16" t="s">
        <v>44</v>
      </c>
      <c r="S92" s="16" t="s">
        <v>44</v>
      </c>
      <c r="T92" s="16" t="s">
        <v>117</v>
      </c>
      <c r="U92" s="16" t="s">
        <v>44</v>
      </c>
    </row>
    <row r="93" spans="1:21" s="20" customFormat="1" ht="409.6" customHeight="1" x14ac:dyDescent="0.25">
      <c r="A93" s="38"/>
      <c r="B93" s="38"/>
      <c r="C93" s="38"/>
      <c r="D93" s="25" t="s">
        <v>89</v>
      </c>
      <c r="E93" s="27" t="s">
        <v>251</v>
      </c>
      <c r="F93" s="26" t="s">
        <v>243</v>
      </c>
      <c r="G93" s="26" t="s">
        <v>244</v>
      </c>
      <c r="H93" s="26" t="s">
        <v>245</v>
      </c>
      <c r="I93" s="28" t="s">
        <v>246</v>
      </c>
      <c r="J93" s="29" t="s">
        <v>246</v>
      </c>
      <c r="K93" s="29" t="s">
        <v>246</v>
      </c>
      <c r="L93" s="25">
        <v>8</v>
      </c>
      <c r="M93" s="29" t="s">
        <v>246</v>
      </c>
      <c r="N93" s="25">
        <v>5</v>
      </c>
      <c r="O93" s="25">
        <v>40</v>
      </c>
      <c r="P93" s="30" t="s">
        <v>247</v>
      </c>
      <c r="Q93" s="26" t="s">
        <v>44</v>
      </c>
      <c r="R93" s="26" t="s">
        <v>44</v>
      </c>
      <c r="S93" s="27" t="s">
        <v>252</v>
      </c>
      <c r="T93" s="27" t="s">
        <v>253</v>
      </c>
      <c r="U93" s="26" t="s">
        <v>96</v>
      </c>
    </row>
    <row r="94" spans="1:21" s="20" customFormat="1" ht="143.25" customHeight="1" x14ac:dyDescent="0.25">
      <c r="A94" s="38"/>
      <c r="B94" s="38"/>
      <c r="C94" s="38"/>
      <c r="D94" s="24" t="s">
        <v>77</v>
      </c>
      <c r="E94" s="16" t="s">
        <v>124</v>
      </c>
      <c r="F94" s="16" t="s">
        <v>125</v>
      </c>
      <c r="G94" s="16" t="s">
        <v>120</v>
      </c>
      <c r="H94" s="16" t="s">
        <v>116</v>
      </c>
      <c r="I94" s="16">
        <v>1</v>
      </c>
      <c r="J94" s="16">
        <v>3</v>
      </c>
      <c r="K94" s="16">
        <v>2</v>
      </c>
      <c r="L94" s="16">
        <v>1</v>
      </c>
      <c r="M94" s="16">
        <f t="shared" si="7"/>
        <v>7</v>
      </c>
      <c r="N94" s="16">
        <v>3</v>
      </c>
      <c r="O94" s="16">
        <f t="shared" ref="O94:O99" si="8">M94*N94</f>
        <v>21</v>
      </c>
      <c r="P94" s="24" t="str">
        <f t="shared" ref="P94:P99" si="9">IF(O94&lt;=4,"Trivial",IF(O94&lt;=8,"Tolerable",IF(O94&lt;=16,"Moderado",IF(O94&lt;=24,"Importante",IF(O94&lt;=36,"Intolerable")))))</f>
        <v>Importante</v>
      </c>
      <c r="Q94" s="16" t="s">
        <v>44</v>
      </c>
      <c r="R94" s="16" t="s">
        <v>44</v>
      </c>
      <c r="S94" s="16" t="s">
        <v>44</v>
      </c>
      <c r="T94" s="16" t="s">
        <v>126</v>
      </c>
      <c r="U94" s="16" t="s">
        <v>44</v>
      </c>
    </row>
    <row r="95" spans="1:21" s="20" customFormat="1" ht="93.75" customHeight="1" x14ac:dyDescent="0.25">
      <c r="A95" s="38">
        <v>6</v>
      </c>
      <c r="B95" s="38" t="s">
        <v>203</v>
      </c>
      <c r="C95" s="38" t="s">
        <v>14</v>
      </c>
      <c r="D95" s="24" t="s">
        <v>39</v>
      </c>
      <c r="E95" s="16" t="s">
        <v>40</v>
      </c>
      <c r="F95" s="16" t="s">
        <v>41</v>
      </c>
      <c r="G95" s="16" t="s">
        <v>42</v>
      </c>
      <c r="H95" s="16" t="s">
        <v>43</v>
      </c>
      <c r="I95" s="16">
        <v>1</v>
      </c>
      <c r="J95" s="16">
        <v>3</v>
      </c>
      <c r="K95" s="16">
        <v>2</v>
      </c>
      <c r="L95" s="16">
        <v>2</v>
      </c>
      <c r="M95" s="16">
        <f t="shared" si="7"/>
        <v>8</v>
      </c>
      <c r="N95" s="16">
        <v>1</v>
      </c>
      <c r="O95" s="16">
        <f t="shared" si="8"/>
        <v>8</v>
      </c>
      <c r="P95" s="24" t="str">
        <f t="shared" si="9"/>
        <v>Tolerable</v>
      </c>
      <c r="Q95" s="16" t="s">
        <v>44</v>
      </c>
      <c r="R95" s="16" t="s">
        <v>44</v>
      </c>
      <c r="S95" s="17" t="s">
        <v>45</v>
      </c>
      <c r="T95" s="16" t="s">
        <v>46</v>
      </c>
      <c r="U95" s="16" t="s">
        <v>44</v>
      </c>
    </row>
    <row r="96" spans="1:21" s="20" customFormat="1" ht="93.75" customHeight="1" x14ac:dyDescent="0.25">
      <c r="A96" s="38"/>
      <c r="B96" s="38"/>
      <c r="C96" s="38"/>
      <c r="D96" s="24" t="s">
        <v>39</v>
      </c>
      <c r="E96" s="16" t="s">
        <v>47</v>
      </c>
      <c r="F96" s="16" t="s">
        <v>41</v>
      </c>
      <c r="G96" s="16" t="s">
        <v>48</v>
      </c>
      <c r="H96" s="16" t="s">
        <v>43</v>
      </c>
      <c r="I96" s="16">
        <v>1</v>
      </c>
      <c r="J96" s="16">
        <v>3</v>
      </c>
      <c r="K96" s="16">
        <v>2</v>
      </c>
      <c r="L96" s="16">
        <v>3</v>
      </c>
      <c r="M96" s="16">
        <f t="shared" si="7"/>
        <v>9</v>
      </c>
      <c r="N96" s="16">
        <v>2</v>
      </c>
      <c r="O96" s="16">
        <f t="shared" si="8"/>
        <v>18</v>
      </c>
      <c r="P96" s="24" t="str">
        <f t="shared" si="9"/>
        <v>Importante</v>
      </c>
      <c r="Q96" s="16" t="s">
        <v>44</v>
      </c>
      <c r="R96" s="16" t="s">
        <v>44</v>
      </c>
      <c r="S96" s="16" t="s">
        <v>44</v>
      </c>
      <c r="T96" s="16" t="s">
        <v>49</v>
      </c>
      <c r="U96" s="16" t="s">
        <v>50</v>
      </c>
    </row>
    <row r="97" spans="1:21" s="20" customFormat="1" ht="93.75" customHeight="1" x14ac:dyDescent="0.25">
      <c r="A97" s="38"/>
      <c r="B97" s="38"/>
      <c r="C97" s="38"/>
      <c r="D97" s="24" t="s">
        <v>39</v>
      </c>
      <c r="E97" s="16" t="s">
        <v>51</v>
      </c>
      <c r="F97" s="16" t="s">
        <v>41</v>
      </c>
      <c r="G97" s="17" t="s">
        <v>52</v>
      </c>
      <c r="H97" s="16" t="s">
        <v>43</v>
      </c>
      <c r="I97" s="16">
        <v>1</v>
      </c>
      <c r="J97" s="16">
        <v>3</v>
      </c>
      <c r="K97" s="16">
        <v>2</v>
      </c>
      <c r="L97" s="16">
        <v>2</v>
      </c>
      <c r="M97" s="16">
        <f t="shared" si="7"/>
        <v>8</v>
      </c>
      <c r="N97" s="16">
        <v>1</v>
      </c>
      <c r="O97" s="16">
        <f t="shared" si="8"/>
        <v>8</v>
      </c>
      <c r="P97" s="24" t="str">
        <f t="shared" si="9"/>
        <v>Tolerable</v>
      </c>
      <c r="Q97" s="16" t="s">
        <v>44</v>
      </c>
      <c r="R97" s="16" t="s">
        <v>44</v>
      </c>
      <c r="S97" s="16" t="s">
        <v>44</v>
      </c>
      <c r="T97" s="16" t="s">
        <v>53</v>
      </c>
      <c r="U97" s="16" t="s">
        <v>44</v>
      </c>
    </row>
    <row r="98" spans="1:21" s="20" customFormat="1" ht="93.75" customHeight="1" x14ac:dyDescent="0.25">
      <c r="A98" s="38"/>
      <c r="B98" s="38"/>
      <c r="C98" s="38"/>
      <c r="D98" s="24" t="s">
        <v>39</v>
      </c>
      <c r="E98" s="16" t="s">
        <v>54</v>
      </c>
      <c r="F98" s="16" t="s">
        <v>55</v>
      </c>
      <c r="G98" s="16" t="s">
        <v>48</v>
      </c>
      <c r="H98" s="16" t="s">
        <v>43</v>
      </c>
      <c r="I98" s="16">
        <v>1</v>
      </c>
      <c r="J98" s="16">
        <v>3</v>
      </c>
      <c r="K98" s="16">
        <v>2</v>
      </c>
      <c r="L98" s="16">
        <v>2</v>
      </c>
      <c r="M98" s="16">
        <f t="shared" si="7"/>
        <v>8</v>
      </c>
      <c r="N98" s="16">
        <v>2</v>
      </c>
      <c r="O98" s="16">
        <f t="shared" si="8"/>
        <v>16</v>
      </c>
      <c r="P98" s="24" t="str">
        <f t="shared" si="9"/>
        <v>Moderado</v>
      </c>
      <c r="Q98" s="16" t="s">
        <v>44</v>
      </c>
      <c r="R98" s="16" t="s">
        <v>44</v>
      </c>
      <c r="S98" s="16" t="s">
        <v>56</v>
      </c>
      <c r="T98" s="16" t="s">
        <v>46</v>
      </c>
      <c r="U98" s="16" t="s">
        <v>44</v>
      </c>
    </row>
    <row r="99" spans="1:21" s="20" customFormat="1" ht="99.75" customHeight="1" x14ac:dyDescent="0.25">
      <c r="A99" s="38"/>
      <c r="B99" s="38"/>
      <c r="C99" s="38"/>
      <c r="D99" s="17" t="s">
        <v>39</v>
      </c>
      <c r="E99" s="16" t="s">
        <v>63</v>
      </c>
      <c r="F99" s="16" t="s">
        <v>64</v>
      </c>
      <c r="G99" s="17" t="s">
        <v>65</v>
      </c>
      <c r="H99" s="16" t="s">
        <v>66</v>
      </c>
      <c r="I99" s="16">
        <v>1</v>
      </c>
      <c r="J99" s="24">
        <v>3</v>
      </c>
      <c r="K99" s="24">
        <v>2</v>
      </c>
      <c r="L99" s="24">
        <v>3</v>
      </c>
      <c r="M99" s="24">
        <f t="shared" si="7"/>
        <v>9</v>
      </c>
      <c r="N99" s="24">
        <v>3</v>
      </c>
      <c r="O99" s="24">
        <f t="shared" si="8"/>
        <v>27</v>
      </c>
      <c r="P99" s="24" t="str">
        <f t="shared" si="9"/>
        <v>Intolerable</v>
      </c>
      <c r="Q99" s="17" t="s">
        <v>67</v>
      </c>
      <c r="R99" s="16" t="s">
        <v>44</v>
      </c>
      <c r="S99" s="17" t="s">
        <v>68</v>
      </c>
      <c r="T99" s="17" t="s">
        <v>69</v>
      </c>
      <c r="U99" s="17" t="s">
        <v>70</v>
      </c>
    </row>
    <row r="100" spans="1:21" s="20" customFormat="1" ht="309.75" customHeight="1" x14ac:dyDescent="0.25">
      <c r="A100" s="38"/>
      <c r="B100" s="38"/>
      <c r="C100" s="38"/>
      <c r="D100" s="26" t="s">
        <v>89</v>
      </c>
      <c r="E100" s="27" t="s">
        <v>242</v>
      </c>
      <c r="F100" s="26" t="s">
        <v>243</v>
      </c>
      <c r="G100" s="26" t="s">
        <v>244</v>
      </c>
      <c r="H100" s="26" t="s">
        <v>245</v>
      </c>
      <c r="I100" s="28" t="s">
        <v>246</v>
      </c>
      <c r="J100" s="29" t="s">
        <v>246</v>
      </c>
      <c r="K100" s="29" t="s">
        <v>246</v>
      </c>
      <c r="L100" s="25">
        <v>8</v>
      </c>
      <c r="M100" s="29" t="s">
        <v>246</v>
      </c>
      <c r="N100" s="25">
        <v>5</v>
      </c>
      <c r="O100" s="25">
        <v>40</v>
      </c>
      <c r="P100" s="30" t="s">
        <v>247</v>
      </c>
      <c r="Q100" s="26" t="s">
        <v>44</v>
      </c>
      <c r="R100" s="26" t="s">
        <v>44</v>
      </c>
      <c r="S100" s="27" t="s">
        <v>248</v>
      </c>
      <c r="T100" s="27" t="s">
        <v>249</v>
      </c>
      <c r="U100" s="26" t="s">
        <v>96</v>
      </c>
    </row>
    <row r="101" spans="1:21" s="20" customFormat="1" ht="138.75" customHeight="1" x14ac:dyDescent="0.25">
      <c r="A101" s="38"/>
      <c r="B101" s="38"/>
      <c r="C101" s="38"/>
      <c r="D101" s="24" t="s">
        <v>77</v>
      </c>
      <c r="E101" s="16" t="s">
        <v>84</v>
      </c>
      <c r="F101" s="16" t="s">
        <v>85</v>
      </c>
      <c r="G101" s="16" t="s">
        <v>86</v>
      </c>
      <c r="H101" s="16" t="s">
        <v>43</v>
      </c>
      <c r="I101" s="16">
        <v>1</v>
      </c>
      <c r="J101" s="16">
        <v>3</v>
      </c>
      <c r="K101" s="16">
        <v>2</v>
      </c>
      <c r="L101" s="16">
        <v>2</v>
      </c>
      <c r="M101" s="16">
        <f t="shared" si="7"/>
        <v>8</v>
      </c>
      <c r="N101" s="16">
        <v>3</v>
      </c>
      <c r="O101" s="16">
        <f t="shared" ref="O101:O109" si="10">M101*N101</f>
        <v>24</v>
      </c>
      <c r="P101" s="24" t="str">
        <f t="shared" ref="P101:P109" si="11">IF(O101&lt;=4,"Trivial",IF(O101&lt;=8,"Tolerable",IF(O101&lt;=16,"Moderado",IF(O101&lt;=24,"Importante",IF(O101&lt;=36,"Intolerable")))))</f>
        <v>Importante</v>
      </c>
      <c r="Q101" s="16" t="s">
        <v>44</v>
      </c>
      <c r="R101" s="16" t="s">
        <v>44</v>
      </c>
      <c r="S101" s="16" t="s">
        <v>87</v>
      </c>
      <c r="T101" s="16" t="s">
        <v>88</v>
      </c>
      <c r="U101" s="16" t="s">
        <v>44</v>
      </c>
    </row>
    <row r="102" spans="1:21" s="1" customFormat="1" ht="144.75" customHeight="1" x14ac:dyDescent="0.25">
      <c r="A102" s="38">
        <v>6</v>
      </c>
      <c r="B102" s="38" t="s">
        <v>203</v>
      </c>
      <c r="C102" s="38" t="s">
        <v>14</v>
      </c>
      <c r="D102" s="24" t="s">
        <v>97</v>
      </c>
      <c r="E102" s="16" t="s">
        <v>98</v>
      </c>
      <c r="F102" s="16" t="s">
        <v>99</v>
      </c>
      <c r="G102" s="16" t="s">
        <v>157</v>
      </c>
      <c r="H102" s="16" t="s">
        <v>101</v>
      </c>
      <c r="I102" s="16">
        <v>1</v>
      </c>
      <c r="J102" s="16">
        <v>3</v>
      </c>
      <c r="K102" s="16">
        <v>2</v>
      </c>
      <c r="L102" s="16">
        <v>3</v>
      </c>
      <c r="M102" s="16">
        <f t="shared" si="7"/>
        <v>9</v>
      </c>
      <c r="N102" s="16">
        <v>2</v>
      </c>
      <c r="O102" s="16">
        <f t="shared" si="10"/>
        <v>18</v>
      </c>
      <c r="P102" s="24" t="str">
        <f t="shared" si="11"/>
        <v>Importante</v>
      </c>
      <c r="Q102" s="16" t="s">
        <v>44</v>
      </c>
      <c r="R102" s="16" t="s">
        <v>44</v>
      </c>
      <c r="S102" s="16" t="s">
        <v>44</v>
      </c>
      <c r="T102" s="16" t="s">
        <v>107</v>
      </c>
      <c r="U102" s="16" t="s">
        <v>44</v>
      </c>
    </row>
    <row r="103" spans="1:21" s="1" customFormat="1" ht="144.75" customHeight="1" x14ac:dyDescent="0.25">
      <c r="A103" s="38"/>
      <c r="B103" s="38"/>
      <c r="C103" s="38"/>
      <c r="D103" s="24" t="s">
        <v>97</v>
      </c>
      <c r="E103" s="16" t="s">
        <v>201</v>
      </c>
      <c r="F103" s="16" t="s">
        <v>202</v>
      </c>
      <c r="G103" s="16" t="s">
        <v>104</v>
      </c>
      <c r="H103" s="16" t="s">
        <v>101</v>
      </c>
      <c r="I103" s="16">
        <v>1</v>
      </c>
      <c r="J103" s="16">
        <v>3</v>
      </c>
      <c r="K103" s="16">
        <v>2</v>
      </c>
      <c r="L103" s="16">
        <v>2</v>
      </c>
      <c r="M103" s="16">
        <f t="shared" si="7"/>
        <v>8</v>
      </c>
      <c r="N103" s="16">
        <v>1</v>
      </c>
      <c r="O103" s="16">
        <f t="shared" si="10"/>
        <v>8</v>
      </c>
      <c r="P103" s="24" t="str">
        <f t="shared" si="11"/>
        <v>Tolerable</v>
      </c>
      <c r="Q103" s="16" t="s">
        <v>44</v>
      </c>
      <c r="R103" s="17" t="s">
        <v>105</v>
      </c>
      <c r="S103" s="17" t="s">
        <v>106</v>
      </c>
      <c r="T103" s="16" t="s">
        <v>107</v>
      </c>
      <c r="U103" s="16" t="s">
        <v>44</v>
      </c>
    </row>
    <row r="104" spans="1:21" s="1" customFormat="1" ht="144.75" customHeight="1" x14ac:dyDescent="0.25">
      <c r="A104" s="38"/>
      <c r="B104" s="38"/>
      <c r="C104" s="38"/>
      <c r="D104" s="24" t="s">
        <v>97</v>
      </c>
      <c r="E104" s="16" t="s">
        <v>103</v>
      </c>
      <c r="F104" s="16" t="s">
        <v>99</v>
      </c>
      <c r="G104" s="16" t="s">
        <v>104</v>
      </c>
      <c r="H104" s="16" t="s">
        <v>101</v>
      </c>
      <c r="I104" s="16">
        <v>1</v>
      </c>
      <c r="J104" s="16">
        <v>3</v>
      </c>
      <c r="K104" s="16">
        <v>2</v>
      </c>
      <c r="L104" s="16">
        <v>2</v>
      </c>
      <c r="M104" s="16">
        <f t="shared" si="7"/>
        <v>8</v>
      </c>
      <c r="N104" s="16">
        <v>2</v>
      </c>
      <c r="O104" s="16">
        <f t="shared" si="10"/>
        <v>16</v>
      </c>
      <c r="P104" s="24" t="str">
        <f t="shared" si="11"/>
        <v>Moderado</v>
      </c>
      <c r="Q104" s="16" t="s">
        <v>44</v>
      </c>
      <c r="R104" s="17" t="s">
        <v>105</v>
      </c>
      <c r="S104" s="17" t="s">
        <v>106</v>
      </c>
      <c r="T104" s="16" t="s">
        <v>107</v>
      </c>
      <c r="U104" s="16" t="s">
        <v>44</v>
      </c>
    </row>
    <row r="105" spans="1:21" s="1" customFormat="1" ht="144.75" customHeight="1" x14ac:dyDescent="0.25">
      <c r="A105" s="38"/>
      <c r="B105" s="38"/>
      <c r="C105" s="38"/>
      <c r="D105" s="24" t="s">
        <v>97</v>
      </c>
      <c r="E105" s="16" t="s">
        <v>158</v>
      </c>
      <c r="F105" s="16" t="s">
        <v>159</v>
      </c>
      <c r="G105" s="16" t="s">
        <v>160</v>
      </c>
      <c r="H105" s="16" t="s">
        <v>101</v>
      </c>
      <c r="I105" s="16">
        <v>1</v>
      </c>
      <c r="J105" s="24">
        <v>3</v>
      </c>
      <c r="K105" s="24">
        <v>2</v>
      </c>
      <c r="L105" s="24">
        <v>3</v>
      </c>
      <c r="M105" s="24">
        <f t="shared" si="7"/>
        <v>9</v>
      </c>
      <c r="N105" s="24">
        <v>2</v>
      </c>
      <c r="O105" s="24">
        <f t="shared" si="10"/>
        <v>18</v>
      </c>
      <c r="P105" s="24" t="str">
        <f t="shared" si="11"/>
        <v>Importante</v>
      </c>
      <c r="Q105" s="16" t="s">
        <v>44</v>
      </c>
      <c r="R105" s="16" t="s">
        <v>44</v>
      </c>
      <c r="S105" s="16" t="s">
        <v>204</v>
      </c>
      <c r="T105" s="16" t="s">
        <v>205</v>
      </c>
      <c r="U105" s="16" t="s">
        <v>44</v>
      </c>
    </row>
    <row r="106" spans="1:21" s="1" customFormat="1" ht="84.75" customHeight="1" x14ac:dyDescent="0.25">
      <c r="A106" s="38"/>
      <c r="B106" s="38"/>
      <c r="C106" s="38"/>
      <c r="D106" s="24" t="s">
        <v>108</v>
      </c>
      <c r="E106" s="16" t="s">
        <v>206</v>
      </c>
      <c r="F106" s="16" t="s">
        <v>207</v>
      </c>
      <c r="G106" s="16" t="s">
        <v>208</v>
      </c>
      <c r="H106" s="16" t="s">
        <v>43</v>
      </c>
      <c r="I106" s="16">
        <v>1</v>
      </c>
      <c r="J106" s="16">
        <v>3</v>
      </c>
      <c r="K106" s="16">
        <v>3</v>
      </c>
      <c r="L106" s="16">
        <v>1</v>
      </c>
      <c r="M106" s="16">
        <f t="shared" si="7"/>
        <v>8</v>
      </c>
      <c r="N106" s="16">
        <v>1</v>
      </c>
      <c r="O106" s="16">
        <f t="shared" si="10"/>
        <v>8</v>
      </c>
      <c r="P106" s="24" t="str">
        <f t="shared" si="11"/>
        <v>Tolerable</v>
      </c>
      <c r="Q106" s="16" t="s">
        <v>44</v>
      </c>
      <c r="R106" s="16" t="s">
        <v>44</v>
      </c>
      <c r="S106" s="16" t="s">
        <v>44</v>
      </c>
      <c r="T106" s="16" t="s">
        <v>209</v>
      </c>
      <c r="U106" s="16" t="s">
        <v>44</v>
      </c>
    </row>
    <row r="107" spans="1:21" s="1" customFormat="1" ht="84.75" customHeight="1" x14ac:dyDescent="0.25">
      <c r="A107" s="38"/>
      <c r="B107" s="38"/>
      <c r="C107" s="38"/>
      <c r="D107" s="24" t="s">
        <v>108</v>
      </c>
      <c r="E107" s="16" t="s">
        <v>109</v>
      </c>
      <c r="F107" s="16" t="s">
        <v>110</v>
      </c>
      <c r="G107" s="16" t="s">
        <v>111</v>
      </c>
      <c r="H107" s="16" t="s">
        <v>43</v>
      </c>
      <c r="I107" s="16">
        <v>1</v>
      </c>
      <c r="J107" s="24">
        <v>3</v>
      </c>
      <c r="K107" s="24">
        <v>3</v>
      </c>
      <c r="L107" s="24">
        <v>1</v>
      </c>
      <c r="M107" s="24">
        <f>SUM(I107:L107)</f>
        <v>8</v>
      </c>
      <c r="N107" s="24">
        <v>2</v>
      </c>
      <c r="O107" s="24">
        <f t="shared" si="10"/>
        <v>16</v>
      </c>
      <c r="P107" s="24" t="str">
        <f t="shared" si="11"/>
        <v>Moderado</v>
      </c>
      <c r="Q107" s="16" t="s">
        <v>44</v>
      </c>
      <c r="R107" s="16" t="s">
        <v>44</v>
      </c>
      <c r="S107" s="16" t="s">
        <v>44</v>
      </c>
      <c r="T107" s="17" t="s">
        <v>112</v>
      </c>
      <c r="U107" s="16" t="s">
        <v>44</v>
      </c>
    </row>
    <row r="108" spans="1:21" s="1" customFormat="1" ht="138.75" customHeight="1" x14ac:dyDescent="0.25">
      <c r="A108" s="38"/>
      <c r="B108" s="38"/>
      <c r="C108" s="38"/>
      <c r="D108" s="24" t="s">
        <v>77</v>
      </c>
      <c r="E108" s="16" t="s">
        <v>118</v>
      </c>
      <c r="F108" s="16" t="s">
        <v>119</v>
      </c>
      <c r="G108" s="16" t="s">
        <v>120</v>
      </c>
      <c r="H108" s="16" t="s">
        <v>116</v>
      </c>
      <c r="I108" s="16">
        <v>1</v>
      </c>
      <c r="J108" s="16">
        <v>3</v>
      </c>
      <c r="K108" s="16">
        <v>2</v>
      </c>
      <c r="L108" s="16">
        <v>2</v>
      </c>
      <c r="M108" s="16">
        <f>SUM(I108:L108)</f>
        <v>8</v>
      </c>
      <c r="N108" s="16">
        <v>3</v>
      </c>
      <c r="O108" s="16">
        <f t="shared" si="10"/>
        <v>24</v>
      </c>
      <c r="P108" s="24" t="str">
        <f t="shared" si="11"/>
        <v>Importante</v>
      </c>
      <c r="Q108" s="16" t="s">
        <v>44</v>
      </c>
      <c r="R108" s="16" t="s">
        <v>44</v>
      </c>
      <c r="S108" s="16" t="s">
        <v>44</v>
      </c>
      <c r="T108" s="16" t="s">
        <v>117</v>
      </c>
      <c r="U108" s="16" t="s">
        <v>44</v>
      </c>
    </row>
    <row r="109" spans="1:21" s="1" customFormat="1" ht="192.75" customHeight="1" x14ac:dyDescent="0.25">
      <c r="A109" s="38"/>
      <c r="B109" s="38"/>
      <c r="C109" s="38"/>
      <c r="D109" s="24" t="s">
        <v>77</v>
      </c>
      <c r="E109" s="16" t="s">
        <v>124</v>
      </c>
      <c r="F109" s="16" t="s">
        <v>125</v>
      </c>
      <c r="G109" s="16" t="s">
        <v>120</v>
      </c>
      <c r="H109" s="16" t="s">
        <v>116</v>
      </c>
      <c r="I109" s="16">
        <v>1</v>
      </c>
      <c r="J109" s="16">
        <v>3</v>
      </c>
      <c r="K109" s="16">
        <v>2</v>
      </c>
      <c r="L109" s="16">
        <v>1</v>
      </c>
      <c r="M109" s="16">
        <f>SUM(I109:L109)</f>
        <v>7</v>
      </c>
      <c r="N109" s="16">
        <v>3</v>
      </c>
      <c r="O109" s="16">
        <f t="shared" si="10"/>
        <v>21</v>
      </c>
      <c r="P109" s="24" t="str">
        <f t="shared" si="11"/>
        <v>Importante</v>
      </c>
      <c r="Q109" s="16" t="s">
        <v>44</v>
      </c>
      <c r="R109" s="16" t="s">
        <v>44</v>
      </c>
      <c r="S109" s="16" t="s">
        <v>44</v>
      </c>
      <c r="T109" s="16" t="s">
        <v>126</v>
      </c>
      <c r="U109" s="16" t="s">
        <v>44</v>
      </c>
    </row>
    <row r="110" spans="1:21" s="1" customFormat="1" ht="351" customHeight="1" x14ac:dyDescent="0.25">
      <c r="A110" s="26"/>
      <c r="B110" s="26"/>
      <c r="C110" s="26"/>
      <c r="D110" s="26" t="s">
        <v>89</v>
      </c>
      <c r="E110" s="27" t="s">
        <v>254</v>
      </c>
      <c r="F110" s="26" t="s">
        <v>243</v>
      </c>
      <c r="G110" s="26" t="s">
        <v>244</v>
      </c>
      <c r="H110" s="26" t="s">
        <v>245</v>
      </c>
      <c r="I110" s="28" t="s">
        <v>246</v>
      </c>
      <c r="J110" s="29" t="s">
        <v>246</v>
      </c>
      <c r="K110" s="29" t="s">
        <v>246</v>
      </c>
      <c r="L110" s="25">
        <v>8</v>
      </c>
      <c r="M110" s="29" t="s">
        <v>246</v>
      </c>
      <c r="N110" s="25">
        <v>5</v>
      </c>
      <c r="O110" s="25">
        <v>40</v>
      </c>
      <c r="P110" s="30" t="s">
        <v>247</v>
      </c>
      <c r="Q110" s="26" t="s">
        <v>44</v>
      </c>
      <c r="R110" s="26" t="s">
        <v>44</v>
      </c>
      <c r="S110" s="27" t="s">
        <v>248</v>
      </c>
      <c r="T110" s="27" t="s">
        <v>249</v>
      </c>
      <c r="U110" s="26" t="s">
        <v>96</v>
      </c>
    </row>
    <row r="111" spans="1:21" s="1" customFormat="1" ht="84.75" customHeight="1" x14ac:dyDescent="0.25">
      <c r="A111" s="35">
        <v>7</v>
      </c>
      <c r="B111" s="35" t="s">
        <v>210</v>
      </c>
      <c r="C111" s="35" t="s">
        <v>14</v>
      </c>
      <c r="D111" s="24" t="s">
        <v>39</v>
      </c>
      <c r="E111" s="16" t="s">
        <v>211</v>
      </c>
      <c r="F111" s="16" t="s">
        <v>41</v>
      </c>
      <c r="G111" s="16" t="s">
        <v>48</v>
      </c>
      <c r="H111" s="16" t="s">
        <v>43</v>
      </c>
      <c r="I111" s="16">
        <v>1</v>
      </c>
      <c r="J111" s="24">
        <v>3</v>
      </c>
      <c r="K111" s="24">
        <v>2</v>
      </c>
      <c r="L111" s="24">
        <v>2</v>
      </c>
      <c r="M111" s="24">
        <f>SUM(I111:L111)</f>
        <v>8</v>
      </c>
      <c r="N111" s="24">
        <v>2</v>
      </c>
      <c r="O111" s="24">
        <f>M111*N111</f>
        <v>16</v>
      </c>
      <c r="P111" s="24" t="str">
        <f>IF(O111&lt;=4,"Trivial",IF(O111&lt;=8,"Tolerable",IF(O111&lt;=16,"Moderado",IF(O111&lt;=24,"Importante",IF(O111&lt;=36,"Intolerable")))))</f>
        <v>Moderado</v>
      </c>
      <c r="Q111" s="16" t="s">
        <v>44</v>
      </c>
      <c r="R111" s="16" t="s">
        <v>44</v>
      </c>
      <c r="S111" s="16" t="s">
        <v>212</v>
      </c>
      <c r="T111" s="16" t="s">
        <v>46</v>
      </c>
      <c r="U111" s="16" t="s">
        <v>44</v>
      </c>
    </row>
    <row r="112" spans="1:21" s="1" customFormat="1" ht="120.75" customHeight="1" x14ac:dyDescent="0.25">
      <c r="A112" s="36"/>
      <c r="B112" s="36"/>
      <c r="C112" s="36"/>
      <c r="D112" s="24" t="s">
        <v>39</v>
      </c>
      <c r="E112" s="16" t="s">
        <v>40</v>
      </c>
      <c r="F112" s="16" t="s">
        <v>41</v>
      </c>
      <c r="G112" s="16" t="s">
        <v>42</v>
      </c>
      <c r="H112" s="16" t="s">
        <v>43</v>
      </c>
      <c r="I112" s="16">
        <v>1</v>
      </c>
      <c r="J112" s="16">
        <v>3</v>
      </c>
      <c r="K112" s="16">
        <v>2</v>
      </c>
      <c r="L112" s="16">
        <v>3</v>
      </c>
      <c r="M112" s="16">
        <f>SUM(I112:L112)</f>
        <v>9</v>
      </c>
      <c r="N112" s="16">
        <v>1</v>
      </c>
      <c r="O112" s="16">
        <f>M112*N112</f>
        <v>9</v>
      </c>
      <c r="P112" s="24" t="str">
        <f>IF(O112&lt;=4,"Trivial",IF(O112&lt;=8,"Tolerable",IF(O112&lt;=16,"Moderado",IF(O112&lt;=24,"Importante",IF(O112&lt;=36,"Intolerable")))))</f>
        <v>Moderado</v>
      </c>
      <c r="Q112" s="16" t="s">
        <v>44</v>
      </c>
      <c r="R112" s="16" t="s">
        <v>44</v>
      </c>
      <c r="S112" s="17" t="s">
        <v>45</v>
      </c>
      <c r="T112" s="16" t="s">
        <v>46</v>
      </c>
      <c r="U112" s="16" t="s">
        <v>44</v>
      </c>
    </row>
    <row r="113" spans="1:21" s="1" customFormat="1" ht="104.25" customHeight="1" x14ac:dyDescent="0.25">
      <c r="A113" s="36"/>
      <c r="B113" s="36"/>
      <c r="C113" s="36"/>
      <c r="D113" s="24" t="s">
        <v>39</v>
      </c>
      <c r="E113" s="16" t="s">
        <v>213</v>
      </c>
      <c r="F113" s="16" t="s">
        <v>214</v>
      </c>
      <c r="G113" s="16" t="s">
        <v>182</v>
      </c>
      <c r="H113" s="16" t="s">
        <v>66</v>
      </c>
      <c r="I113" s="16">
        <v>1</v>
      </c>
      <c r="J113" s="16">
        <v>3</v>
      </c>
      <c r="K113" s="16">
        <v>2</v>
      </c>
      <c r="L113" s="16">
        <v>3</v>
      </c>
      <c r="M113" s="16">
        <f>SUM(I113:L113)</f>
        <v>9</v>
      </c>
      <c r="N113" s="16">
        <v>2</v>
      </c>
      <c r="O113" s="16">
        <f>M113*N113</f>
        <v>18</v>
      </c>
      <c r="P113" s="24" t="str">
        <f>IF(O113&lt;=4,"Trivial",IF(O113&lt;=8,"Tolerable",IF(O113&lt;=16,"Moderado",IF(O113&lt;=24,"Importante",IF(O113&lt;=36,"Intolerable")))))</f>
        <v>Importante</v>
      </c>
      <c r="Q113" s="16" t="s">
        <v>44</v>
      </c>
      <c r="R113" s="16" t="s">
        <v>44</v>
      </c>
      <c r="S113" s="16" t="s">
        <v>215</v>
      </c>
      <c r="T113" s="17" t="s">
        <v>69</v>
      </c>
      <c r="U113" s="16" t="s">
        <v>44</v>
      </c>
    </row>
    <row r="114" spans="1:21" s="1" customFormat="1" ht="409.5" customHeight="1" x14ac:dyDescent="0.25">
      <c r="A114" s="37"/>
      <c r="B114" s="37"/>
      <c r="C114" s="37"/>
      <c r="D114" s="25" t="s">
        <v>89</v>
      </c>
      <c r="E114" s="27" t="s">
        <v>251</v>
      </c>
      <c r="F114" s="26" t="s">
        <v>243</v>
      </c>
      <c r="G114" s="26" t="s">
        <v>244</v>
      </c>
      <c r="H114" s="26" t="s">
        <v>245</v>
      </c>
      <c r="I114" s="28" t="s">
        <v>246</v>
      </c>
      <c r="J114" s="29" t="s">
        <v>246</v>
      </c>
      <c r="K114" s="29" t="s">
        <v>246</v>
      </c>
      <c r="L114" s="25">
        <v>8</v>
      </c>
      <c r="M114" s="29" t="s">
        <v>246</v>
      </c>
      <c r="N114" s="25">
        <v>5</v>
      </c>
      <c r="O114" s="25">
        <v>40</v>
      </c>
      <c r="P114" s="30" t="s">
        <v>247</v>
      </c>
      <c r="Q114" s="26" t="s">
        <v>44</v>
      </c>
      <c r="R114" s="26" t="s">
        <v>44</v>
      </c>
      <c r="S114" s="27" t="s">
        <v>273</v>
      </c>
      <c r="T114" s="27" t="s">
        <v>274</v>
      </c>
      <c r="U114" s="26" t="s">
        <v>96</v>
      </c>
    </row>
    <row r="115" spans="1:21" s="1" customFormat="1" ht="84.75" customHeight="1" x14ac:dyDescent="0.25">
      <c r="A115" s="38">
        <v>7</v>
      </c>
      <c r="B115" s="38" t="s">
        <v>210</v>
      </c>
      <c r="C115" s="38" t="s">
        <v>14</v>
      </c>
      <c r="D115" s="24" t="s">
        <v>39</v>
      </c>
      <c r="E115" s="16" t="s">
        <v>216</v>
      </c>
      <c r="F115" s="16" t="s">
        <v>41</v>
      </c>
      <c r="G115" s="16" t="s">
        <v>48</v>
      </c>
      <c r="H115" s="16" t="s">
        <v>43</v>
      </c>
      <c r="I115" s="16">
        <v>1</v>
      </c>
      <c r="J115" s="16">
        <v>3</v>
      </c>
      <c r="K115" s="16">
        <v>2</v>
      </c>
      <c r="L115" s="16">
        <v>2</v>
      </c>
      <c r="M115" s="16">
        <f t="shared" ref="M115:M123" si="12">SUM(I115:L115)</f>
        <v>8</v>
      </c>
      <c r="N115" s="16">
        <v>2</v>
      </c>
      <c r="O115" s="16">
        <f t="shared" ref="O115:O125" si="13">M115*N115</f>
        <v>16</v>
      </c>
      <c r="P115" s="24" t="str">
        <f t="shared" ref="P115:P125" si="14">IF(O115&lt;=4,"Trivial",IF(O115&lt;=8,"Tolerable",IF(O115&lt;=16,"Moderado",IF(O115&lt;=24,"Importante",IF(O115&lt;=36,"Intolerable")))))</f>
        <v>Moderado</v>
      </c>
      <c r="Q115" s="16" t="s">
        <v>44</v>
      </c>
      <c r="R115" s="16" t="s">
        <v>44</v>
      </c>
      <c r="S115" s="16" t="s">
        <v>62</v>
      </c>
      <c r="T115" s="17" t="s">
        <v>140</v>
      </c>
      <c r="U115" s="16" t="s">
        <v>44</v>
      </c>
    </row>
    <row r="116" spans="1:21" s="1" customFormat="1" ht="84.75" customHeight="1" x14ac:dyDescent="0.25">
      <c r="A116" s="38"/>
      <c r="B116" s="38"/>
      <c r="C116" s="38"/>
      <c r="D116" s="24" t="s">
        <v>39</v>
      </c>
      <c r="E116" s="16" t="s">
        <v>133</v>
      </c>
      <c r="F116" s="16" t="s">
        <v>55</v>
      </c>
      <c r="G116" s="16" t="s">
        <v>48</v>
      </c>
      <c r="H116" s="16" t="s">
        <v>43</v>
      </c>
      <c r="I116" s="16">
        <v>1</v>
      </c>
      <c r="J116" s="16">
        <v>3</v>
      </c>
      <c r="K116" s="16">
        <v>2</v>
      </c>
      <c r="L116" s="16">
        <v>2</v>
      </c>
      <c r="M116" s="16">
        <f t="shared" si="12"/>
        <v>8</v>
      </c>
      <c r="N116" s="16">
        <v>2</v>
      </c>
      <c r="O116" s="16">
        <f t="shared" si="13"/>
        <v>16</v>
      </c>
      <c r="P116" s="24" t="str">
        <f t="shared" si="14"/>
        <v>Moderado</v>
      </c>
      <c r="Q116" s="16" t="s">
        <v>44</v>
      </c>
      <c r="R116" s="16" t="s">
        <v>44</v>
      </c>
      <c r="S116" s="16" t="s">
        <v>44</v>
      </c>
      <c r="T116" s="16" t="s">
        <v>217</v>
      </c>
      <c r="U116" s="16" t="s">
        <v>44</v>
      </c>
    </row>
    <row r="117" spans="1:21" s="1" customFormat="1" ht="84.75" customHeight="1" x14ac:dyDescent="0.25">
      <c r="A117" s="38"/>
      <c r="B117" s="38"/>
      <c r="C117" s="38"/>
      <c r="D117" s="24" t="s">
        <v>39</v>
      </c>
      <c r="E117" s="16" t="s">
        <v>54</v>
      </c>
      <c r="F117" s="16" t="s">
        <v>55</v>
      </c>
      <c r="G117" s="16" t="s">
        <v>48</v>
      </c>
      <c r="H117" s="16" t="s">
        <v>43</v>
      </c>
      <c r="I117" s="16">
        <v>1</v>
      </c>
      <c r="J117" s="16">
        <v>3</v>
      </c>
      <c r="K117" s="16">
        <v>2</v>
      </c>
      <c r="L117" s="16">
        <v>3</v>
      </c>
      <c r="M117" s="16">
        <f t="shared" si="12"/>
        <v>9</v>
      </c>
      <c r="N117" s="16">
        <v>2</v>
      </c>
      <c r="O117" s="16">
        <f t="shared" si="13"/>
        <v>18</v>
      </c>
      <c r="P117" s="24" t="str">
        <f t="shared" si="14"/>
        <v>Importante</v>
      </c>
      <c r="Q117" s="16" t="s">
        <v>44</v>
      </c>
      <c r="R117" s="16" t="s">
        <v>44</v>
      </c>
      <c r="S117" s="16" t="s">
        <v>56</v>
      </c>
      <c r="T117" s="16" t="s">
        <v>46</v>
      </c>
      <c r="U117" s="16" t="s">
        <v>44</v>
      </c>
    </row>
    <row r="118" spans="1:21" s="1" customFormat="1" ht="84.75" customHeight="1" x14ac:dyDescent="0.25">
      <c r="A118" s="38"/>
      <c r="B118" s="38"/>
      <c r="C118" s="38"/>
      <c r="D118" s="24" t="s">
        <v>39</v>
      </c>
      <c r="E118" s="16" t="s">
        <v>57</v>
      </c>
      <c r="F118" s="16" t="s">
        <v>58</v>
      </c>
      <c r="G118" s="16" t="s">
        <v>42</v>
      </c>
      <c r="H118" s="16" t="s">
        <v>43</v>
      </c>
      <c r="I118" s="16">
        <v>1</v>
      </c>
      <c r="J118" s="16">
        <v>3</v>
      </c>
      <c r="K118" s="16">
        <v>2</v>
      </c>
      <c r="L118" s="16">
        <v>2</v>
      </c>
      <c r="M118" s="16">
        <f t="shared" si="12"/>
        <v>8</v>
      </c>
      <c r="N118" s="16">
        <v>1</v>
      </c>
      <c r="O118" s="16">
        <f t="shared" si="13"/>
        <v>8</v>
      </c>
      <c r="P118" s="24" t="str">
        <f t="shared" si="14"/>
        <v>Tolerable</v>
      </c>
      <c r="Q118" s="16" t="s">
        <v>44</v>
      </c>
      <c r="R118" s="16" t="s">
        <v>44</v>
      </c>
      <c r="S118" s="16" t="s">
        <v>56</v>
      </c>
      <c r="T118" s="16" t="s">
        <v>46</v>
      </c>
      <c r="U118" s="16" t="s">
        <v>44</v>
      </c>
    </row>
    <row r="119" spans="1:21" s="1" customFormat="1" ht="101.25" customHeight="1" x14ac:dyDescent="0.25">
      <c r="A119" s="38"/>
      <c r="B119" s="38"/>
      <c r="C119" s="38"/>
      <c r="D119" s="24" t="s">
        <v>39</v>
      </c>
      <c r="E119" s="16" t="s">
        <v>218</v>
      </c>
      <c r="F119" s="16" t="s">
        <v>219</v>
      </c>
      <c r="G119" s="16" t="s">
        <v>42</v>
      </c>
      <c r="H119" s="16" t="s">
        <v>43</v>
      </c>
      <c r="I119" s="16">
        <v>1</v>
      </c>
      <c r="J119" s="16">
        <v>3</v>
      </c>
      <c r="K119" s="16">
        <v>2</v>
      </c>
      <c r="L119" s="16">
        <v>2</v>
      </c>
      <c r="M119" s="16">
        <f t="shared" si="12"/>
        <v>8</v>
      </c>
      <c r="N119" s="16">
        <v>1</v>
      </c>
      <c r="O119" s="16">
        <f t="shared" si="13"/>
        <v>8</v>
      </c>
      <c r="P119" s="24" t="str">
        <f t="shared" si="14"/>
        <v>Tolerable</v>
      </c>
      <c r="Q119" s="16" t="s">
        <v>44</v>
      </c>
      <c r="R119" s="16" t="s">
        <v>44</v>
      </c>
      <c r="S119" s="17" t="s">
        <v>190</v>
      </c>
      <c r="T119" s="16" t="s">
        <v>46</v>
      </c>
      <c r="U119" s="16" t="s">
        <v>44</v>
      </c>
    </row>
    <row r="120" spans="1:21" s="1" customFormat="1" ht="90.75" customHeight="1" x14ac:dyDescent="0.25">
      <c r="A120" s="38"/>
      <c r="B120" s="38"/>
      <c r="C120" s="38"/>
      <c r="D120" s="24" t="s">
        <v>142</v>
      </c>
      <c r="E120" s="16" t="s">
        <v>220</v>
      </c>
      <c r="F120" s="16" t="s">
        <v>221</v>
      </c>
      <c r="G120" s="16" t="s">
        <v>222</v>
      </c>
      <c r="H120" s="16" t="s">
        <v>43</v>
      </c>
      <c r="I120" s="16">
        <v>1</v>
      </c>
      <c r="J120" s="16">
        <v>3</v>
      </c>
      <c r="K120" s="16">
        <v>2</v>
      </c>
      <c r="L120" s="16">
        <v>3</v>
      </c>
      <c r="M120" s="16">
        <f t="shared" si="12"/>
        <v>9</v>
      </c>
      <c r="N120" s="16">
        <v>2</v>
      </c>
      <c r="O120" s="16">
        <f t="shared" si="13"/>
        <v>18</v>
      </c>
      <c r="P120" s="24" t="str">
        <f t="shared" si="14"/>
        <v>Importante</v>
      </c>
      <c r="Q120" s="16" t="s">
        <v>44</v>
      </c>
      <c r="R120" s="16" t="s">
        <v>44</v>
      </c>
      <c r="S120" s="16" t="s">
        <v>44</v>
      </c>
      <c r="T120" s="16" t="s">
        <v>46</v>
      </c>
      <c r="U120" s="16" t="s">
        <v>44</v>
      </c>
    </row>
    <row r="121" spans="1:21" s="1" customFormat="1" ht="141.75" customHeight="1" x14ac:dyDescent="0.25">
      <c r="A121" s="38"/>
      <c r="B121" s="38"/>
      <c r="C121" s="38"/>
      <c r="D121" s="24" t="s">
        <v>142</v>
      </c>
      <c r="E121" s="16" t="s">
        <v>155</v>
      </c>
      <c r="F121" s="16" t="s">
        <v>156</v>
      </c>
      <c r="G121" s="16" t="s">
        <v>145</v>
      </c>
      <c r="H121" s="16" t="s">
        <v>116</v>
      </c>
      <c r="I121" s="16">
        <v>1</v>
      </c>
      <c r="J121" s="16">
        <v>3</v>
      </c>
      <c r="K121" s="16">
        <v>2</v>
      </c>
      <c r="L121" s="16">
        <v>1</v>
      </c>
      <c r="M121" s="16">
        <f t="shared" si="12"/>
        <v>7</v>
      </c>
      <c r="N121" s="16">
        <v>2</v>
      </c>
      <c r="O121" s="16">
        <f t="shared" si="13"/>
        <v>14</v>
      </c>
      <c r="P121" s="24" t="str">
        <f t="shared" si="14"/>
        <v>Moderado</v>
      </c>
      <c r="Q121" s="16" t="s">
        <v>44</v>
      </c>
      <c r="R121" s="16" t="s">
        <v>44</v>
      </c>
      <c r="S121" s="16" t="s">
        <v>150</v>
      </c>
      <c r="T121" s="16" t="s">
        <v>151</v>
      </c>
      <c r="U121" s="16" t="s">
        <v>147</v>
      </c>
    </row>
    <row r="122" spans="1:21" s="1" customFormat="1" ht="123.75" customHeight="1" x14ac:dyDescent="0.25">
      <c r="A122" s="38"/>
      <c r="B122" s="38"/>
      <c r="C122" s="38"/>
      <c r="D122" s="16" t="s">
        <v>142</v>
      </c>
      <c r="E122" s="16" t="s">
        <v>174</v>
      </c>
      <c r="F122" s="16" t="s">
        <v>175</v>
      </c>
      <c r="G122" s="16" t="s">
        <v>145</v>
      </c>
      <c r="H122" s="16" t="s">
        <v>43</v>
      </c>
      <c r="I122" s="16">
        <v>1</v>
      </c>
      <c r="J122" s="16">
        <v>3</v>
      </c>
      <c r="K122" s="16">
        <v>2</v>
      </c>
      <c r="L122" s="16">
        <v>2</v>
      </c>
      <c r="M122" s="16">
        <f t="shared" si="12"/>
        <v>8</v>
      </c>
      <c r="N122" s="16">
        <v>2</v>
      </c>
      <c r="O122" s="16">
        <f t="shared" si="13"/>
        <v>16</v>
      </c>
      <c r="P122" s="24" t="str">
        <f t="shared" si="14"/>
        <v>Moderado</v>
      </c>
      <c r="Q122" s="16" t="s">
        <v>44</v>
      </c>
      <c r="R122" s="16" t="s">
        <v>44</v>
      </c>
      <c r="S122" s="16" t="s">
        <v>44</v>
      </c>
      <c r="T122" s="16" t="s">
        <v>176</v>
      </c>
      <c r="U122" s="16" t="s">
        <v>147</v>
      </c>
    </row>
    <row r="123" spans="1:21" s="1" customFormat="1" ht="140.25" customHeight="1" x14ac:dyDescent="0.25">
      <c r="A123" s="38"/>
      <c r="B123" s="38"/>
      <c r="C123" s="38"/>
      <c r="D123" s="16" t="s">
        <v>77</v>
      </c>
      <c r="E123" s="16" t="s">
        <v>223</v>
      </c>
      <c r="F123" s="16" t="s">
        <v>224</v>
      </c>
      <c r="G123" s="16" t="s">
        <v>225</v>
      </c>
      <c r="H123" s="16" t="s">
        <v>101</v>
      </c>
      <c r="I123" s="16">
        <v>1</v>
      </c>
      <c r="J123" s="16">
        <v>3</v>
      </c>
      <c r="K123" s="16">
        <v>2</v>
      </c>
      <c r="L123" s="16">
        <v>2</v>
      </c>
      <c r="M123" s="16">
        <f t="shared" si="12"/>
        <v>8</v>
      </c>
      <c r="N123" s="16">
        <v>1</v>
      </c>
      <c r="O123" s="16">
        <f t="shared" si="13"/>
        <v>8</v>
      </c>
      <c r="P123" s="24" t="str">
        <f t="shared" si="14"/>
        <v>Tolerable</v>
      </c>
      <c r="Q123" s="16" t="s">
        <v>44</v>
      </c>
      <c r="R123" s="16" t="s">
        <v>44</v>
      </c>
      <c r="S123" s="16" t="s">
        <v>226</v>
      </c>
      <c r="T123" s="16" t="s">
        <v>227</v>
      </c>
      <c r="U123" s="16" t="s">
        <v>44</v>
      </c>
    </row>
    <row r="124" spans="1:21" s="1" customFormat="1" ht="90.75" customHeight="1" x14ac:dyDescent="0.25">
      <c r="A124" s="38"/>
      <c r="B124" s="38"/>
      <c r="C124" s="38"/>
      <c r="D124" s="16" t="s">
        <v>89</v>
      </c>
      <c r="E124" s="16" t="s">
        <v>228</v>
      </c>
      <c r="F124" s="16" t="s">
        <v>229</v>
      </c>
      <c r="G124" s="16" t="s">
        <v>230</v>
      </c>
      <c r="H124" s="16" t="s">
        <v>93</v>
      </c>
      <c r="I124" s="16">
        <v>1</v>
      </c>
      <c r="J124" s="16">
        <v>3</v>
      </c>
      <c r="K124" s="16">
        <v>2</v>
      </c>
      <c r="L124" s="16">
        <v>3</v>
      </c>
      <c r="M124" s="24">
        <f t="shared" ref="M124" si="15">SUM(I124:L124)</f>
        <v>9</v>
      </c>
      <c r="N124" s="24">
        <v>2</v>
      </c>
      <c r="O124" s="24">
        <f t="shared" si="13"/>
        <v>18</v>
      </c>
      <c r="P124" s="24" t="str">
        <f t="shared" si="14"/>
        <v>Importante</v>
      </c>
      <c r="Q124" s="16" t="s">
        <v>44</v>
      </c>
      <c r="R124" s="16" t="s">
        <v>44</v>
      </c>
      <c r="S124" s="16" t="s">
        <v>44</v>
      </c>
      <c r="T124" s="16" t="s">
        <v>231</v>
      </c>
      <c r="U124" s="16" t="s">
        <v>96</v>
      </c>
    </row>
    <row r="125" spans="1:21" s="1" customFormat="1" ht="141.75" customHeight="1" x14ac:dyDescent="0.25">
      <c r="A125" s="38"/>
      <c r="B125" s="38"/>
      <c r="C125" s="38"/>
      <c r="D125" s="16" t="s">
        <v>89</v>
      </c>
      <c r="E125" s="16" t="s">
        <v>183</v>
      </c>
      <c r="F125" s="16" t="s">
        <v>184</v>
      </c>
      <c r="G125" s="16" t="s">
        <v>185</v>
      </c>
      <c r="H125" s="16" t="s">
        <v>93</v>
      </c>
      <c r="I125" s="16">
        <v>1</v>
      </c>
      <c r="J125" s="24">
        <v>3</v>
      </c>
      <c r="K125" s="24">
        <v>2</v>
      </c>
      <c r="L125" s="24">
        <v>3</v>
      </c>
      <c r="M125" s="24">
        <f t="shared" ref="M125" si="16">SUM(I125:L125)</f>
        <v>9</v>
      </c>
      <c r="N125" s="24">
        <v>2</v>
      </c>
      <c r="O125" s="24">
        <f t="shared" si="13"/>
        <v>18</v>
      </c>
      <c r="P125" s="24" t="str">
        <f t="shared" si="14"/>
        <v>Importante</v>
      </c>
      <c r="Q125" s="16" t="s">
        <v>44</v>
      </c>
      <c r="R125" s="16" t="s">
        <v>44</v>
      </c>
      <c r="S125" s="16" t="s">
        <v>44</v>
      </c>
      <c r="T125" s="16" t="s">
        <v>186</v>
      </c>
      <c r="U125" s="16" t="s">
        <v>96</v>
      </c>
    </row>
    <row r="126" spans="1:21" s="1" customFormat="1" ht="409.5" customHeight="1" x14ac:dyDescent="0.25">
      <c r="A126" s="38"/>
      <c r="B126" s="38"/>
      <c r="C126" s="38"/>
      <c r="D126" s="25" t="s">
        <v>89</v>
      </c>
      <c r="E126" s="27" t="s">
        <v>251</v>
      </c>
      <c r="F126" s="26" t="s">
        <v>243</v>
      </c>
      <c r="G126" s="26" t="s">
        <v>244</v>
      </c>
      <c r="H126" s="26" t="s">
        <v>245</v>
      </c>
      <c r="I126" s="28" t="s">
        <v>246</v>
      </c>
      <c r="J126" s="29" t="s">
        <v>246</v>
      </c>
      <c r="K126" s="29" t="s">
        <v>246</v>
      </c>
      <c r="L126" s="25">
        <v>4</v>
      </c>
      <c r="M126" s="29" t="s">
        <v>246</v>
      </c>
      <c r="N126" s="25">
        <v>6</v>
      </c>
      <c r="O126" s="25">
        <v>24</v>
      </c>
      <c r="P126" s="32" t="s">
        <v>247</v>
      </c>
      <c r="Q126" s="26" t="s">
        <v>44</v>
      </c>
      <c r="R126" s="26" t="s">
        <v>44</v>
      </c>
      <c r="S126" s="27" t="s">
        <v>273</v>
      </c>
      <c r="T126" s="27" t="s">
        <v>274</v>
      </c>
      <c r="U126" s="26" t="s">
        <v>96</v>
      </c>
    </row>
    <row r="127" spans="1:21" s="1" customFormat="1" ht="119.25" customHeight="1" x14ac:dyDescent="0.25">
      <c r="A127" s="38"/>
      <c r="B127" s="38"/>
      <c r="C127" s="38"/>
      <c r="D127" s="16" t="s">
        <v>97</v>
      </c>
      <c r="E127" s="16" t="s">
        <v>98</v>
      </c>
      <c r="F127" s="16" t="s">
        <v>99</v>
      </c>
      <c r="G127" s="16" t="s">
        <v>157</v>
      </c>
      <c r="H127" s="16" t="s">
        <v>101</v>
      </c>
      <c r="I127" s="16">
        <v>1</v>
      </c>
      <c r="J127" s="16">
        <v>3</v>
      </c>
      <c r="K127" s="16">
        <v>2</v>
      </c>
      <c r="L127" s="16">
        <v>2</v>
      </c>
      <c r="M127" s="16">
        <f>SUM(I127:L127)</f>
        <v>8</v>
      </c>
      <c r="N127" s="16">
        <v>1</v>
      </c>
      <c r="O127" s="16">
        <f>M127*N127</f>
        <v>8</v>
      </c>
      <c r="P127" s="24" t="str">
        <f>IF(O127&lt;=4,"Trivial",IF(O127&lt;=8,"Tolerable",IF(O127&lt;=16,"Moderado",IF(O127&lt;=24,"Importante",IF(O127&lt;=36,"Intolerable")))))</f>
        <v>Tolerable</v>
      </c>
      <c r="Q127" s="16" t="s">
        <v>44</v>
      </c>
      <c r="R127" s="16" t="s">
        <v>44</v>
      </c>
      <c r="S127" s="16" t="s">
        <v>44</v>
      </c>
      <c r="T127" s="16" t="s">
        <v>232</v>
      </c>
      <c r="U127" s="16" t="s">
        <v>44</v>
      </c>
    </row>
    <row r="128" spans="1:21" s="1" customFormat="1" ht="138.75" customHeight="1" x14ac:dyDescent="0.25">
      <c r="A128" s="38">
        <v>7</v>
      </c>
      <c r="B128" s="38" t="s">
        <v>210</v>
      </c>
      <c r="C128" s="38" t="s">
        <v>14</v>
      </c>
      <c r="D128" s="16" t="s">
        <v>97</v>
      </c>
      <c r="E128" s="16" t="s">
        <v>233</v>
      </c>
      <c r="F128" s="16" t="s">
        <v>99</v>
      </c>
      <c r="G128" s="16" t="s">
        <v>234</v>
      </c>
      <c r="H128" s="16" t="s">
        <v>101</v>
      </c>
      <c r="I128" s="16">
        <v>1</v>
      </c>
      <c r="J128" s="16">
        <v>3</v>
      </c>
      <c r="K128" s="16">
        <v>2</v>
      </c>
      <c r="L128" s="16">
        <v>1</v>
      </c>
      <c r="M128" s="16">
        <f>SUM(I128:L128)</f>
        <v>7</v>
      </c>
      <c r="N128" s="16">
        <v>1</v>
      </c>
      <c r="O128" s="16">
        <f>M128*N128</f>
        <v>7</v>
      </c>
      <c r="P128" s="24" t="str">
        <f>IF(O128&lt;=4,"Trivial",IF(O128&lt;=8,"Tolerable",IF(O128&lt;=16,"Moderado",IF(O128&lt;=24,"Importante",IF(O128&lt;=36,"Intolerable")))))</f>
        <v>Tolerable</v>
      </c>
      <c r="Q128" s="16" t="s">
        <v>44</v>
      </c>
      <c r="R128" s="16" t="s">
        <v>44</v>
      </c>
      <c r="S128" s="16" t="s">
        <v>235</v>
      </c>
      <c r="T128" s="16" t="s">
        <v>46</v>
      </c>
      <c r="U128" s="16" t="s">
        <v>44</v>
      </c>
    </row>
    <row r="129" spans="1:21" s="1" customFormat="1" ht="138.75" customHeight="1" x14ac:dyDescent="0.25">
      <c r="A129" s="38"/>
      <c r="B129" s="38"/>
      <c r="C129" s="38"/>
      <c r="D129" s="16" t="s">
        <v>97</v>
      </c>
      <c r="E129" s="16" t="s">
        <v>158</v>
      </c>
      <c r="F129" s="16" t="s">
        <v>159</v>
      </c>
      <c r="G129" s="16" t="s">
        <v>160</v>
      </c>
      <c r="H129" s="16" t="s">
        <v>101</v>
      </c>
      <c r="I129" s="16">
        <v>1</v>
      </c>
      <c r="J129" s="16">
        <v>3</v>
      </c>
      <c r="K129" s="16">
        <v>2</v>
      </c>
      <c r="L129" s="16">
        <v>3</v>
      </c>
      <c r="M129" s="16">
        <f>SUM(I129:L129)</f>
        <v>9</v>
      </c>
      <c r="N129" s="16">
        <v>2</v>
      </c>
      <c r="O129" s="16">
        <f>M129*N129</f>
        <v>18</v>
      </c>
      <c r="P129" s="24" t="str">
        <f>IF(O129&lt;=4,"Trivial",IF(O129&lt;=8,"Tolerable",IF(O129&lt;=16,"Moderado",IF(O129&lt;=24,"Importante",IF(O129&lt;=36,"Intolerable")))))</f>
        <v>Importante</v>
      </c>
      <c r="Q129" s="16" t="s">
        <v>44</v>
      </c>
      <c r="R129" s="16" t="s">
        <v>44</v>
      </c>
      <c r="S129" s="16" t="s">
        <v>204</v>
      </c>
      <c r="T129" s="16" t="s">
        <v>205</v>
      </c>
      <c r="U129" s="16" t="s">
        <v>44</v>
      </c>
    </row>
    <row r="130" spans="1:21" s="1" customFormat="1" ht="102.75" customHeight="1" x14ac:dyDescent="0.25">
      <c r="A130" s="38"/>
      <c r="B130" s="38"/>
      <c r="C130" s="38"/>
      <c r="D130" s="16" t="s">
        <v>39</v>
      </c>
      <c r="E130" s="16" t="s">
        <v>236</v>
      </c>
      <c r="F130" s="16" t="s">
        <v>237</v>
      </c>
      <c r="G130" s="16" t="s">
        <v>42</v>
      </c>
      <c r="H130" s="16" t="s">
        <v>43</v>
      </c>
      <c r="I130" s="16">
        <v>1</v>
      </c>
      <c r="J130" s="16">
        <v>3</v>
      </c>
      <c r="K130" s="16">
        <v>2</v>
      </c>
      <c r="L130" s="16">
        <v>3</v>
      </c>
      <c r="M130" s="16">
        <f>SUM(I130:L130)</f>
        <v>9</v>
      </c>
      <c r="N130" s="16">
        <v>1</v>
      </c>
      <c r="O130" s="16">
        <f>M130*N130</f>
        <v>9</v>
      </c>
      <c r="P130" s="24" t="str">
        <f>IF(O130&lt;=4,"Trivial",IF(O130&lt;=8,"Tolerable",IF(O130&lt;=16,"Moderado",IF(O130&lt;=24,"Importante",IF(O130&lt;=36,"Intolerable")))))</f>
        <v>Moderado</v>
      </c>
      <c r="Q130" s="16" t="s">
        <v>44</v>
      </c>
      <c r="R130" s="16" t="s">
        <v>44</v>
      </c>
      <c r="S130" s="16" t="s">
        <v>238</v>
      </c>
      <c r="T130" s="16" t="s">
        <v>239</v>
      </c>
      <c r="U130" s="16" t="s">
        <v>44</v>
      </c>
    </row>
    <row r="131" spans="1:21" s="1" customFormat="1" ht="141.75" customHeight="1" x14ac:dyDescent="0.25">
      <c r="A131" s="38"/>
      <c r="B131" s="38"/>
      <c r="C131" s="38"/>
      <c r="D131" s="16" t="s">
        <v>77</v>
      </c>
      <c r="E131" s="16" t="s">
        <v>118</v>
      </c>
      <c r="F131" s="16" t="s">
        <v>119</v>
      </c>
      <c r="G131" s="16" t="s">
        <v>120</v>
      </c>
      <c r="H131" s="16" t="s">
        <v>116</v>
      </c>
      <c r="I131" s="16">
        <v>1</v>
      </c>
      <c r="J131" s="16">
        <v>3</v>
      </c>
      <c r="K131" s="16">
        <v>2</v>
      </c>
      <c r="L131" s="16">
        <v>2</v>
      </c>
      <c r="M131" s="16">
        <f>SUM(I131:L131)</f>
        <v>8</v>
      </c>
      <c r="N131" s="16">
        <v>3</v>
      </c>
      <c r="O131" s="16">
        <f>M131*N131</f>
        <v>24</v>
      </c>
      <c r="P131" s="24" t="str">
        <f>IF(O131&lt;=4,"Trivial",IF(O131&lt;=8,"Tolerable",IF(O131&lt;=16,"Moderado",IF(O131&lt;=24,"Importante",IF(O131&lt;=36,"Intolerable")))))</f>
        <v>Importante</v>
      </c>
      <c r="Q131" s="16" t="s">
        <v>44</v>
      </c>
      <c r="R131" s="16" t="s">
        <v>44</v>
      </c>
      <c r="S131" s="16" t="s">
        <v>44</v>
      </c>
      <c r="T131" s="16" t="s">
        <v>117</v>
      </c>
      <c r="U131" s="16" t="s">
        <v>44</v>
      </c>
    </row>
    <row r="132" spans="1:21" s="1" customFormat="1" ht="409.5" customHeight="1" x14ac:dyDescent="0.25">
      <c r="A132" s="38"/>
      <c r="B132" s="38"/>
      <c r="C132" s="38"/>
      <c r="D132" s="25" t="s">
        <v>89</v>
      </c>
      <c r="E132" s="27" t="s">
        <v>251</v>
      </c>
      <c r="F132" s="26" t="s">
        <v>243</v>
      </c>
      <c r="G132" s="26" t="s">
        <v>244</v>
      </c>
      <c r="H132" s="26" t="s">
        <v>245</v>
      </c>
      <c r="I132" s="28" t="s">
        <v>246</v>
      </c>
      <c r="J132" s="29" t="s">
        <v>246</v>
      </c>
      <c r="K132" s="29" t="s">
        <v>246</v>
      </c>
      <c r="L132" s="25">
        <v>4</v>
      </c>
      <c r="M132" s="29" t="s">
        <v>246</v>
      </c>
      <c r="N132" s="25">
        <v>6</v>
      </c>
      <c r="O132" s="25">
        <v>24</v>
      </c>
      <c r="P132" s="32" t="s">
        <v>247</v>
      </c>
      <c r="Q132" s="26" t="s">
        <v>44</v>
      </c>
      <c r="R132" s="26" t="s">
        <v>44</v>
      </c>
      <c r="S132" s="27" t="s">
        <v>273</v>
      </c>
      <c r="T132" s="27" t="s">
        <v>274</v>
      </c>
      <c r="U132" s="26" t="s">
        <v>96</v>
      </c>
    </row>
    <row r="133" spans="1:21" s="1" customFormat="1" ht="183.75" customHeight="1" x14ac:dyDescent="0.25">
      <c r="A133" s="38"/>
      <c r="B133" s="38"/>
      <c r="C133" s="38"/>
      <c r="D133" s="16" t="s">
        <v>77</v>
      </c>
      <c r="E133" s="16" t="s">
        <v>124</v>
      </c>
      <c r="F133" s="16" t="s">
        <v>125</v>
      </c>
      <c r="G133" s="16" t="s">
        <v>120</v>
      </c>
      <c r="H133" s="16" t="s">
        <v>116</v>
      </c>
      <c r="I133" s="16">
        <v>1</v>
      </c>
      <c r="J133" s="16">
        <v>3</v>
      </c>
      <c r="K133" s="16">
        <v>2</v>
      </c>
      <c r="L133" s="16">
        <v>1</v>
      </c>
      <c r="M133" s="16">
        <f>SUM(I133:L133)</f>
        <v>7</v>
      </c>
      <c r="N133" s="16">
        <v>3</v>
      </c>
      <c r="O133" s="16">
        <f>M133*N133</f>
        <v>21</v>
      </c>
      <c r="P133" s="24" t="str">
        <f>IF(O133&lt;=4,"Trivial",IF(O133&lt;=8,"Tolerable",IF(O133&lt;=16,"Moderado",IF(O133&lt;=24,"Importante",IF(O133&lt;=36,"Intolerable")))))</f>
        <v>Importante</v>
      </c>
      <c r="Q133" s="16" t="s">
        <v>44</v>
      </c>
      <c r="R133" s="16" t="s">
        <v>44</v>
      </c>
      <c r="S133" s="16" t="s">
        <v>44</v>
      </c>
      <c r="T133" s="16" t="s">
        <v>126</v>
      </c>
      <c r="U133" s="16" t="s">
        <v>44</v>
      </c>
    </row>
    <row r="134" spans="1:21" s="1" customFormat="1" ht="183.75" customHeight="1" x14ac:dyDescent="0.25">
      <c r="A134" s="31"/>
      <c r="B134" s="31"/>
      <c r="C134" s="31"/>
      <c r="D134" s="31"/>
      <c r="E134" s="31"/>
      <c r="F134" s="31"/>
      <c r="G134" s="31"/>
      <c r="H134" s="31"/>
      <c r="I134" s="31"/>
      <c r="J134" s="31"/>
      <c r="K134" s="31"/>
      <c r="L134" s="31"/>
      <c r="M134" s="31"/>
      <c r="N134" s="31"/>
      <c r="O134" s="31"/>
      <c r="P134" s="13"/>
      <c r="Q134" s="31"/>
      <c r="R134" s="31"/>
      <c r="S134" s="31"/>
      <c r="T134" s="31"/>
      <c r="U134" s="31"/>
    </row>
    <row r="135" spans="1:21" ht="21" x14ac:dyDescent="0.35">
      <c r="A135" s="21"/>
      <c r="B135" s="22"/>
      <c r="C135" s="22"/>
      <c r="D135" s="22"/>
      <c r="E135" s="22"/>
      <c r="F135" s="22"/>
      <c r="G135" s="22"/>
      <c r="H135" s="22"/>
      <c r="I135" s="22"/>
      <c r="J135" s="22"/>
      <c r="K135" s="22"/>
      <c r="L135" s="22"/>
      <c r="M135" s="22"/>
      <c r="N135" s="22"/>
      <c r="O135" s="22"/>
      <c r="P135" s="22"/>
      <c r="Q135" s="22"/>
      <c r="R135" s="22"/>
      <c r="S135" s="22"/>
      <c r="T135" s="22"/>
      <c r="U135" s="22"/>
    </row>
  </sheetData>
  <mergeCells count="83">
    <mergeCell ref="A1:B3"/>
    <mergeCell ref="C1:S1"/>
    <mergeCell ref="T1:U3"/>
    <mergeCell ref="C2:S3"/>
    <mergeCell ref="A5:U5"/>
    <mergeCell ref="T6:U6"/>
    <mergeCell ref="A7:C7"/>
    <mergeCell ref="D7:E7"/>
    <mergeCell ref="G7:I7"/>
    <mergeCell ref="J7:P7"/>
    <mergeCell ref="Q7:S7"/>
    <mergeCell ref="T7:U7"/>
    <mergeCell ref="A6:C6"/>
    <mergeCell ref="D6:E6"/>
    <mergeCell ref="G6:I6"/>
    <mergeCell ref="J6:P6"/>
    <mergeCell ref="Q6:S6"/>
    <mergeCell ref="A9:C9"/>
    <mergeCell ref="D9:U9"/>
    <mergeCell ref="A11:A12"/>
    <mergeCell ref="B11:B12"/>
    <mergeCell ref="C11:C12"/>
    <mergeCell ref="D11:D12"/>
    <mergeCell ref="E11:E12"/>
    <mergeCell ref="F11:F12"/>
    <mergeCell ref="G11:G12"/>
    <mergeCell ref="H11:H12"/>
    <mergeCell ref="I11:M11"/>
    <mergeCell ref="N11:N12"/>
    <mergeCell ref="O11:O12"/>
    <mergeCell ref="P11:P12"/>
    <mergeCell ref="Q11:U11"/>
    <mergeCell ref="A27:A32"/>
    <mergeCell ref="B27:B32"/>
    <mergeCell ref="C27:C32"/>
    <mergeCell ref="C13:C26"/>
    <mergeCell ref="B13:B26"/>
    <mergeCell ref="A13:A26"/>
    <mergeCell ref="A33:A36"/>
    <mergeCell ref="B33:B36"/>
    <mergeCell ref="C33:C36"/>
    <mergeCell ref="A37:A46"/>
    <mergeCell ref="B37:B46"/>
    <mergeCell ref="C37:C46"/>
    <mergeCell ref="A47:A48"/>
    <mergeCell ref="B47:B48"/>
    <mergeCell ref="C47:C48"/>
    <mergeCell ref="A49:A55"/>
    <mergeCell ref="B49:B55"/>
    <mergeCell ref="C49:C55"/>
    <mergeCell ref="A56:A66"/>
    <mergeCell ref="B56:B66"/>
    <mergeCell ref="C56:C66"/>
    <mergeCell ref="A67:A68"/>
    <mergeCell ref="B67:B68"/>
    <mergeCell ref="C67:C68"/>
    <mergeCell ref="A69:A76"/>
    <mergeCell ref="B69:B76"/>
    <mergeCell ref="C69:C76"/>
    <mergeCell ref="A77:A80"/>
    <mergeCell ref="B77:B80"/>
    <mergeCell ref="C77:C80"/>
    <mergeCell ref="A81:A88"/>
    <mergeCell ref="B81:B88"/>
    <mergeCell ref="C81:C88"/>
    <mergeCell ref="A89:A94"/>
    <mergeCell ref="B89:B94"/>
    <mergeCell ref="C89:C94"/>
    <mergeCell ref="A95:A101"/>
    <mergeCell ref="B95:B101"/>
    <mergeCell ref="C95:C101"/>
    <mergeCell ref="A102:A109"/>
    <mergeCell ref="B102:B109"/>
    <mergeCell ref="C102:C109"/>
    <mergeCell ref="A111:A114"/>
    <mergeCell ref="B111:B114"/>
    <mergeCell ref="C111:C114"/>
    <mergeCell ref="A128:A133"/>
    <mergeCell ref="B128:B133"/>
    <mergeCell ref="C128:C133"/>
    <mergeCell ref="A115:A127"/>
    <mergeCell ref="B115:B127"/>
    <mergeCell ref="C115:C127"/>
  </mergeCells>
  <conditionalFormatting sqref="P13:P18 P20:P25 P37:P44 P28:P35 P54:P62 P65:P68 P71:P72 P82:P83 P90 P106 P92 P108:P109 P113 P118:P123 P127:P131 P94 P115:P116 P133:P134">
    <cfRule type="containsText" dxfId="303" priority="297" operator="containsText" text="Intolerable">
      <formula>NOT(ISERROR(SEARCH("Intolerable",P13)))</formula>
    </cfRule>
    <cfRule type="containsText" dxfId="302" priority="298" operator="containsText" text="Importante">
      <formula>NOT(ISERROR(SEARCH("Importante",P13)))</formula>
    </cfRule>
    <cfRule type="containsText" dxfId="301" priority="299" operator="containsText" text="Moderado">
      <formula>NOT(ISERROR(SEARCH("Moderado",P13)))</formula>
    </cfRule>
    <cfRule type="containsText" dxfId="300" priority="300" operator="containsText" text="Tolerable">
      <formula>NOT(ISERROR(SEARCH("Tolerable",P13)))</formula>
    </cfRule>
    <cfRule type="containsText" dxfId="299" priority="301" operator="containsText" text="Trivial">
      <formula>NOT(ISERROR(SEARCH("Trivial",P13)))</formula>
    </cfRule>
    <cfRule type="containsText" dxfId="298" priority="302" operator="containsText" text="Moderado">
      <formula>NOT(ISERROR(SEARCH("Moderado",P13)))</formula>
    </cfRule>
    <cfRule type="containsText" dxfId="297" priority="303" operator="containsText" text="Tolerable">
      <formula>NOT(ISERROR(SEARCH("Tolerable",P13)))</formula>
    </cfRule>
    <cfRule type="containsText" dxfId="296" priority="304" operator="containsText" text="Trivial">
      <formula>NOT(ISERROR(SEARCH("Trivial",P13)))</formula>
    </cfRule>
  </conditionalFormatting>
  <conditionalFormatting sqref="P48">
    <cfRule type="containsText" dxfId="295" priority="289" operator="containsText" text="Intolerable">
      <formula>NOT(ISERROR(SEARCH("Intolerable",P48)))</formula>
    </cfRule>
    <cfRule type="containsText" dxfId="294" priority="290" operator="containsText" text="Importante">
      <formula>NOT(ISERROR(SEARCH("Importante",P48)))</formula>
    </cfRule>
    <cfRule type="containsText" dxfId="293" priority="291" operator="containsText" text="Moderado">
      <formula>NOT(ISERROR(SEARCH("Moderado",P48)))</formula>
    </cfRule>
    <cfRule type="containsText" dxfId="292" priority="292" operator="containsText" text="Tolerable">
      <formula>NOT(ISERROR(SEARCH("Tolerable",P48)))</formula>
    </cfRule>
    <cfRule type="containsText" dxfId="291" priority="293" operator="containsText" text="Trivial">
      <formula>NOT(ISERROR(SEARCH("Trivial",P48)))</formula>
    </cfRule>
    <cfRule type="containsText" dxfId="290" priority="294" operator="containsText" text="Moderado">
      <formula>NOT(ISERROR(SEARCH("Moderado",P48)))</formula>
    </cfRule>
    <cfRule type="containsText" dxfId="289" priority="295" operator="containsText" text="Tolerable">
      <formula>NOT(ISERROR(SEARCH("Tolerable",P48)))</formula>
    </cfRule>
    <cfRule type="containsText" dxfId="288" priority="296" operator="containsText" text="Trivial">
      <formula>NOT(ISERROR(SEARCH("Trivial",P48)))</formula>
    </cfRule>
  </conditionalFormatting>
  <conditionalFormatting sqref="P45:P47">
    <cfRule type="containsText" dxfId="287" priority="281" operator="containsText" text="Intolerable">
      <formula>NOT(ISERROR(SEARCH("Intolerable",P45)))</formula>
    </cfRule>
    <cfRule type="containsText" dxfId="286" priority="282" operator="containsText" text="Importante">
      <formula>NOT(ISERROR(SEARCH("Importante",P45)))</formula>
    </cfRule>
    <cfRule type="containsText" dxfId="285" priority="283" operator="containsText" text="Moderado">
      <formula>NOT(ISERROR(SEARCH("Moderado",P45)))</formula>
    </cfRule>
    <cfRule type="containsText" dxfId="284" priority="284" operator="containsText" text="Tolerable">
      <formula>NOT(ISERROR(SEARCH("Tolerable",P45)))</formula>
    </cfRule>
    <cfRule type="containsText" dxfId="283" priority="285" operator="containsText" text="Trivial">
      <formula>NOT(ISERROR(SEARCH("Trivial",P45)))</formula>
    </cfRule>
    <cfRule type="containsText" dxfId="282" priority="286" operator="containsText" text="Moderado">
      <formula>NOT(ISERROR(SEARCH("Moderado",P45)))</formula>
    </cfRule>
    <cfRule type="containsText" dxfId="281" priority="287" operator="containsText" text="Tolerable">
      <formula>NOT(ISERROR(SEARCH("Tolerable",P45)))</formula>
    </cfRule>
    <cfRule type="containsText" dxfId="280" priority="288" operator="containsText" text="Trivial">
      <formula>NOT(ISERROR(SEARCH("Trivial",P45)))</formula>
    </cfRule>
  </conditionalFormatting>
  <conditionalFormatting sqref="P19">
    <cfRule type="containsText" dxfId="279" priority="273" operator="containsText" text="Intolerable">
      <formula>NOT(ISERROR(SEARCH("Intolerable",P19)))</formula>
    </cfRule>
    <cfRule type="containsText" dxfId="278" priority="274" operator="containsText" text="Importante">
      <formula>NOT(ISERROR(SEARCH("Importante",P19)))</formula>
    </cfRule>
    <cfRule type="containsText" dxfId="277" priority="275" operator="containsText" text="Moderado">
      <formula>NOT(ISERROR(SEARCH("Moderado",P19)))</formula>
    </cfRule>
    <cfRule type="containsText" dxfId="276" priority="276" operator="containsText" text="Tolerable">
      <formula>NOT(ISERROR(SEARCH("Tolerable",P19)))</formula>
    </cfRule>
    <cfRule type="containsText" dxfId="275" priority="277" operator="containsText" text="Trivial">
      <formula>NOT(ISERROR(SEARCH("Trivial",P19)))</formula>
    </cfRule>
    <cfRule type="containsText" dxfId="274" priority="278" operator="containsText" text="Moderado">
      <formula>NOT(ISERROR(SEARCH("Moderado",P19)))</formula>
    </cfRule>
    <cfRule type="containsText" dxfId="273" priority="279" operator="containsText" text="Tolerable">
      <formula>NOT(ISERROR(SEARCH("Tolerable",P19)))</formula>
    </cfRule>
    <cfRule type="containsText" dxfId="272" priority="280" operator="containsText" text="Trivial">
      <formula>NOT(ISERROR(SEARCH("Trivial",P19)))</formula>
    </cfRule>
  </conditionalFormatting>
  <conditionalFormatting sqref="P36">
    <cfRule type="containsText" dxfId="271" priority="265" operator="containsText" text="Intolerable">
      <formula>NOT(ISERROR(SEARCH("Intolerable",P36)))</formula>
    </cfRule>
    <cfRule type="containsText" dxfId="270" priority="266" operator="containsText" text="Importante">
      <formula>NOT(ISERROR(SEARCH("Importante",P36)))</formula>
    </cfRule>
    <cfRule type="containsText" dxfId="269" priority="267" operator="containsText" text="Moderado">
      <formula>NOT(ISERROR(SEARCH("Moderado",P36)))</formula>
    </cfRule>
    <cfRule type="containsText" dxfId="268" priority="268" operator="containsText" text="Tolerable">
      <formula>NOT(ISERROR(SEARCH("Tolerable",P36)))</formula>
    </cfRule>
    <cfRule type="containsText" dxfId="267" priority="269" operator="containsText" text="Trivial">
      <formula>NOT(ISERROR(SEARCH("Trivial",P36)))</formula>
    </cfRule>
    <cfRule type="containsText" dxfId="266" priority="270" operator="containsText" text="Moderado">
      <formula>NOT(ISERROR(SEARCH("Moderado",P36)))</formula>
    </cfRule>
    <cfRule type="containsText" dxfId="265" priority="271" operator="containsText" text="Tolerable">
      <formula>NOT(ISERROR(SEARCH("Tolerable",P36)))</formula>
    </cfRule>
    <cfRule type="containsText" dxfId="264" priority="272" operator="containsText" text="Trivial">
      <formula>NOT(ISERROR(SEARCH("Trivial",P36)))</formula>
    </cfRule>
  </conditionalFormatting>
  <conditionalFormatting sqref="P49:P51">
    <cfRule type="containsText" dxfId="263" priority="257" operator="containsText" text="Intolerable">
      <formula>NOT(ISERROR(SEARCH("Intolerable",P49)))</formula>
    </cfRule>
    <cfRule type="containsText" dxfId="262" priority="258" operator="containsText" text="Importante">
      <formula>NOT(ISERROR(SEARCH("Importante",P49)))</formula>
    </cfRule>
    <cfRule type="containsText" dxfId="261" priority="259" operator="containsText" text="Moderado">
      <formula>NOT(ISERROR(SEARCH("Moderado",P49)))</formula>
    </cfRule>
    <cfRule type="containsText" dxfId="260" priority="260" operator="containsText" text="Tolerable">
      <formula>NOT(ISERROR(SEARCH("Tolerable",P49)))</formula>
    </cfRule>
    <cfRule type="containsText" dxfId="259" priority="261" operator="containsText" text="Trivial">
      <formula>NOT(ISERROR(SEARCH("Trivial",P49)))</formula>
    </cfRule>
    <cfRule type="containsText" dxfId="258" priority="262" operator="containsText" text="Moderado">
      <formula>NOT(ISERROR(SEARCH("Moderado",P49)))</formula>
    </cfRule>
    <cfRule type="containsText" dxfId="257" priority="263" operator="containsText" text="Tolerable">
      <formula>NOT(ISERROR(SEARCH("Tolerable",P49)))</formula>
    </cfRule>
    <cfRule type="containsText" dxfId="256" priority="264" operator="containsText" text="Trivial">
      <formula>NOT(ISERROR(SEARCH("Trivial",P49)))</formula>
    </cfRule>
  </conditionalFormatting>
  <conditionalFormatting sqref="P52:P53">
    <cfRule type="containsText" dxfId="255" priority="249" operator="containsText" text="Intolerable">
      <formula>NOT(ISERROR(SEARCH("Intolerable",P52)))</formula>
    </cfRule>
    <cfRule type="containsText" dxfId="254" priority="250" operator="containsText" text="Importante">
      <formula>NOT(ISERROR(SEARCH("Importante",P52)))</formula>
    </cfRule>
    <cfRule type="containsText" dxfId="253" priority="251" operator="containsText" text="Moderado">
      <formula>NOT(ISERROR(SEARCH("Moderado",P52)))</formula>
    </cfRule>
    <cfRule type="containsText" dxfId="252" priority="252" operator="containsText" text="Tolerable">
      <formula>NOT(ISERROR(SEARCH("Tolerable",P52)))</formula>
    </cfRule>
    <cfRule type="containsText" dxfId="251" priority="253" operator="containsText" text="Trivial">
      <formula>NOT(ISERROR(SEARCH("Trivial",P52)))</formula>
    </cfRule>
    <cfRule type="containsText" dxfId="250" priority="254" operator="containsText" text="Moderado">
      <formula>NOT(ISERROR(SEARCH("Moderado",P52)))</formula>
    </cfRule>
    <cfRule type="containsText" dxfId="249" priority="255" operator="containsText" text="Tolerable">
      <formula>NOT(ISERROR(SEARCH("Tolerable",P52)))</formula>
    </cfRule>
    <cfRule type="containsText" dxfId="248" priority="256" operator="containsText" text="Trivial">
      <formula>NOT(ISERROR(SEARCH("Trivial",P52)))</formula>
    </cfRule>
  </conditionalFormatting>
  <conditionalFormatting sqref="P27">
    <cfRule type="containsText" dxfId="247" priority="241" operator="containsText" text="Intolerable">
      <formula>NOT(ISERROR(SEARCH("Intolerable",P27)))</formula>
    </cfRule>
    <cfRule type="containsText" dxfId="246" priority="242" operator="containsText" text="Importante">
      <formula>NOT(ISERROR(SEARCH("Importante",P27)))</formula>
    </cfRule>
    <cfRule type="containsText" dxfId="245" priority="243" operator="containsText" text="Moderado">
      <formula>NOT(ISERROR(SEARCH("Moderado",P27)))</formula>
    </cfRule>
    <cfRule type="containsText" dxfId="244" priority="244" operator="containsText" text="Tolerable">
      <formula>NOT(ISERROR(SEARCH("Tolerable",P27)))</formula>
    </cfRule>
    <cfRule type="containsText" dxfId="243" priority="245" operator="containsText" text="Trivial">
      <formula>NOT(ISERROR(SEARCH("Trivial",P27)))</formula>
    </cfRule>
    <cfRule type="containsText" dxfId="242" priority="246" operator="containsText" text="Moderado">
      <formula>NOT(ISERROR(SEARCH("Moderado",P27)))</formula>
    </cfRule>
    <cfRule type="containsText" dxfId="241" priority="247" operator="containsText" text="Tolerable">
      <formula>NOT(ISERROR(SEARCH("Tolerable",P27)))</formula>
    </cfRule>
    <cfRule type="containsText" dxfId="240" priority="248" operator="containsText" text="Trivial">
      <formula>NOT(ISERROR(SEARCH("Trivial",P27)))</formula>
    </cfRule>
  </conditionalFormatting>
  <conditionalFormatting sqref="P63:P64">
    <cfRule type="containsText" dxfId="239" priority="233" operator="containsText" text="Intolerable">
      <formula>NOT(ISERROR(SEARCH("Intolerable",P63)))</formula>
    </cfRule>
    <cfRule type="containsText" dxfId="238" priority="234" operator="containsText" text="Importante">
      <formula>NOT(ISERROR(SEARCH("Importante",P63)))</formula>
    </cfRule>
    <cfRule type="containsText" dxfId="237" priority="235" operator="containsText" text="Moderado">
      <formula>NOT(ISERROR(SEARCH("Moderado",P63)))</formula>
    </cfRule>
    <cfRule type="containsText" dxfId="236" priority="236" operator="containsText" text="Tolerable">
      <formula>NOT(ISERROR(SEARCH("Tolerable",P63)))</formula>
    </cfRule>
    <cfRule type="containsText" dxfId="235" priority="237" operator="containsText" text="Trivial">
      <formula>NOT(ISERROR(SEARCH("Trivial",P63)))</formula>
    </cfRule>
    <cfRule type="containsText" dxfId="234" priority="238" operator="containsText" text="Moderado">
      <formula>NOT(ISERROR(SEARCH("Moderado",P63)))</formula>
    </cfRule>
    <cfRule type="containsText" dxfId="233" priority="239" operator="containsText" text="Tolerable">
      <formula>NOT(ISERROR(SEARCH("Tolerable",P63)))</formula>
    </cfRule>
    <cfRule type="containsText" dxfId="232" priority="240" operator="containsText" text="Trivial">
      <formula>NOT(ISERROR(SEARCH("Trivial",P63)))</formula>
    </cfRule>
  </conditionalFormatting>
  <conditionalFormatting sqref="P78:P80">
    <cfRule type="containsText" dxfId="231" priority="225" operator="containsText" text="Intolerable">
      <formula>NOT(ISERROR(SEARCH("Intolerable",P78)))</formula>
    </cfRule>
    <cfRule type="containsText" dxfId="230" priority="226" operator="containsText" text="Importante">
      <formula>NOT(ISERROR(SEARCH("Importante",P78)))</formula>
    </cfRule>
    <cfRule type="containsText" dxfId="229" priority="227" operator="containsText" text="Moderado">
      <formula>NOT(ISERROR(SEARCH("Moderado",P78)))</formula>
    </cfRule>
    <cfRule type="containsText" dxfId="228" priority="228" operator="containsText" text="Tolerable">
      <formula>NOT(ISERROR(SEARCH("Tolerable",P78)))</formula>
    </cfRule>
    <cfRule type="containsText" dxfId="227" priority="229" operator="containsText" text="Trivial">
      <formula>NOT(ISERROR(SEARCH("Trivial",P78)))</formula>
    </cfRule>
    <cfRule type="containsText" dxfId="226" priority="230" operator="containsText" text="Moderado">
      <formula>NOT(ISERROR(SEARCH("Moderado",P78)))</formula>
    </cfRule>
    <cfRule type="containsText" dxfId="225" priority="231" operator="containsText" text="Tolerable">
      <formula>NOT(ISERROR(SEARCH("Tolerable",P78)))</formula>
    </cfRule>
    <cfRule type="containsText" dxfId="224" priority="232" operator="containsText" text="Trivial">
      <formula>NOT(ISERROR(SEARCH("Trivial",P78)))</formula>
    </cfRule>
  </conditionalFormatting>
  <conditionalFormatting sqref="P73">
    <cfRule type="containsText" dxfId="223" priority="185" operator="containsText" text="Intolerable">
      <formula>NOT(ISERROR(SEARCH("Intolerable",P73)))</formula>
    </cfRule>
    <cfRule type="containsText" dxfId="222" priority="186" operator="containsText" text="Importante">
      <formula>NOT(ISERROR(SEARCH("Importante",P73)))</formula>
    </cfRule>
    <cfRule type="containsText" dxfId="221" priority="187" operator="containsText" text="Moderado">
      <formula>NOT(ISERROR(SEARCH("Moderado",P73)))</formula>
    </cfRule>
    <cfRule type="containsText" dxfId="220" priority="188" operator="containsText" text="Tolerable">
      <formula>NOT(ISERROR(SEARCH("Tolerable",P73)))</formula>
    </cfRule>
    <cfRule type="containsText" dxfId="219" priority="189" operator="containsText" text="Trivial">
      <formula>NOT(ISERROR(SEARCH("Trivial",P73)))</formula>
    </cfRule>
    <cfRule type="containsText" dxfId="218" priority="190" operator="containsText" text="Moderado">
      <formula>NOT(ISERROR(SEARCH("Moderado",P73)))</formula>
    </cfRule>
    <cfRule type="containsText" dxfId="217" priority="191" operator="containsText" text="Tolerable">
      <formula>NOT(ISERROR(SEARCH("Tolerable",P73)))</formula>
    </cfRule>
    <cfRule type="containsText" dxfId="216" priority="192" operator="containsText" text="Trivial">
      <formula>NOT(ISERROR(SEARCH("Trivial",P73)))</formula>
    </cfRule>
  </conditionalFormatting>
  <conditionalFormatting sqref="P75:P77">
    <cfRule type="containsText" dxfId="215" priority="217" operator="containsText" text="Intolerable">
      <formula>NOT(ISERROR(SEARCH("Intolerable",P75)))</formula>
    </cfRule>
    <cfRule type="containsText" dxfId="214" priority="218" operator="containsText" text="Importante">
      <formula>NOT(ISERROR(SEARCH("Importante",P75)))</formula>
    </cfRule>
    <cfRule type="containsText" dxfId="213" priority="219" operator="containsText" text="Moderado">
      <formula>NOT(ISERROR(SEARCH("Moderado",P75)))</formula>
    </cfRule>
    <cfRule type="containsText" dxfId="212" priority="220" operator="containsText" text="Tolerable">
      <formula>NOT(ISERROR(SEARCH("Tolerable",P75)))</formula>
    </cfRule>
    <cfRule type="containsText" dxfId="211" priority="221" operator="containsText" text="Trivial">
      <formula>NOT(ISERROR(SEARCH("Trivial",P75)))</formula>
    </cfRule>
    <cfRule type="containsText" dxfId="210" priority="222" operator="containsText" text="Moderado">
      <formula>NOT(ISERROR(SEARCH("Moderado",P75)))</formula>
    </cfRule>
    <cfRule type="containsText" dxfId="209" priority="223" operator="containsText" text="Tolerable">
      <formula>NOT(ISERROR(SEARCH("Tolerable",P75)))</formula>
    </cfRule>
    <cfRule type="containsText" dxfId="208" priority="224" operator="containsText" text="Trivial">
      <formula>NOT(ISERROR(SEARCH("Trivial",P75)))</formula>
    </cfRule>
  </conditionalFormatting>
  <conditionalFormatting sqref="P74">
    <cfRule type="containsText" dxfId="207" priority="209" operator="containsText" text="Intolerable">
      <formula>NOT(ISERROR(SEARCH("Intolerable",P74)))</formula>
    </cfRule>
    <cfRule type="containsText" dxfId="206" priority="210" operator="containsText" text="Importante">
      <formula>NOT(ISERROR(SEARCH("Importante",P74)))</formula>
    </cfRule>
    <cfRule type="containsText" dxfId="205" priority="211" operator="containsText" text="Moderado">
      <formula>NOT(ISERROR(SEARCH("Moderado",P74)))</formula>
    </cfRule>
    <cfRule type="containsText" dxfId="204" priority="212" operator="containsText" text="Tolerable">
      <formula>NOT(ISERROR(SEARCH("Tolerable",P74)))</formula>
    </cfRule>
    <cfRule type="containsText" dxfId="203" priority="213" operator="containsText" text="Trivial">
      <formula>NOT(ISERROR(SEARCH("Trivial",P74)))</formula>
    </cfRule>
    <cfRule type="containsText" dxfId="202" priority="214" operator="containsText" text="Moderado">
      <formula>NOT(ISERROR(SEARCH("Moderado",P74)))</formula>
    </cfRule>
    <cfRule type="containsText" dxfId="201" priority="215" operator="containsText" text="Tolerable">
      <formula>NOT(ISERROR(SEARCH("Tolerable",P74)))</formula>
    </cfRule>
    <cfRule type="containsText" dxfId="200" priority="216" operator="containsText" text="Trivial">
      <formula>NOT(ISERROR(SEARCH("Trivial",P74)))</formula>
    </cfRule>
  </conditionalFormatting>
  <conditionalFormatting sqref="P69">
    <cfRule type="containsText" dxfId="199" priority="201" operator="containsText" text="Intolerable">
      <formula>NOT(ISERROR(SEARCH("Intolerable",P69)))</formula>
    </cfRule>
    <cfRule type="containsText" dxfId="198" priority="202" operator="containsText" text="Importante">
      <formula>NOT(ISERROR(SEARCH("Importante",P69)))</formula>
    </cfRule>
    <cfRule type="containsText" dxfId="197" priority="203" operator="containsText" text="Moderado">
      <formula>NOT(ISERROR(SEARCH("Moderado",P69)))</formula>
    </cfRule>
    <cfRule type="containsText" dxfId="196" priority="204" operator="containsText" text="Tolerable">
      <formula>NOT(ISERROR(SEARCH("Tolerable",P69)))</formula>
    </cfRule>
    <cfRule type="containsText" dxfId="195" priority="205" operator="containsText" text="Trivial">
      <formula>NOT(ISERROR(SEARCH("Trivial",P69)))</formula>
    </cfRule>
    <cfRule type="containsText" dxfId="194" priority="206" operator="containsText" text="Moderado">
      <formula>NOT(ISERROR(SEARCH("Moderado",P69)))</formula>
    </cfRule>
    <cfRule type="containsText" dxfId="193" priority="207" operator="containsText" text="Tolerable">
      <formula>NOT(ISERROR(SEARCH("Tolerable",P69)))</formula>
    </cfRule>
    <cfRule type="containsText" dxfId="192" priority="208" operator="containsText" text="Trivial">
      <formula>NOT(ISERROR(SEARCH("Trivial",P69)))</formula>
    </cfRule>
  </conditionalFormatting>
  <conditionalFormatting sqref="P70">
    <cfRule type="containsText" dxfId="191" priority="193" operator="containsText" text="Intolerable">
      <formula>NOT(ISERROR(SEARCH("Intolerable",P70)))</formula>
    </cfRule>
    <cfRule type="containsText" dxfId="190" priority="194" operator="containsText" text="Importante">
      <formula>NOT(ISERROR(SEARCH("Importante",P70)))</formula>
    </cfRule>
    <cfRule type="containsText" dxfId="189" priority="195" operator="containsText" text="Moderado">
      <formula>NOT(ISERROR(SEARCH("Moderado",P70)))</formula>
    </cfRule>
    <cfRule type="containsText" dxfId="188" priority="196" operator="containsText" text="Tolerable">
      <formula>NOT(ISERROR(SEARCH("Tolerable",P70)))</formula>
    </cfRule>
    <cfRule type="containsText" dxfId="187" priority="197" operator="containsText" text="Trivial">
      <formula>NOT(ISERROR(SEARCH("Trivial",P70)))</formula>
    </cfRule>
    <cfRule type="containsText" dxfId="186" priority="198" operator="containsText" text="Moderado">
      <formula>NOT(ISERROR(SEARCH("Moderado",P70)))</formula>
    </cfRule>
    <cfRule type="containsText" dxfId="185" priority="199" operator="containsText" text="Tolerable">
      <formula>NOT(ISERROR(SEARCH("Tolerable",P70)))</formula>
    </cfRule>
    <cfRule type="containsText" dxfId="184" priority="200" operator="containsText" text="Trivial">
      <formula>NOT(ISERROR(SEARCH("Trivial",P70)))</formula>
    </cfRule>
  </conditionalFormatting>
  <conditionalFormatting sqref="P84">
    <cfRule type="containsText" dxfId="183" priority="177" operator="containsText" text="Intolerable">
      <formula>NOT(ISERROR(SEARCH("Intolerable",P84)))</formula>
    </cfRule>
    <cfRule type="containsText" dxfId="182" priority="178" operator="containsText" text="Importante">
      <formula>NOT(ISERROR(SEARCH("Importante",P84)))</formula>
    </cfRule>
    <cfRule type="containsText" dxfId="181" priority="179" operator="containsText" text="Moderado">
      <formula>NOT(ISERROR(SEARCH("Moderado",P84)))</formula>
    </cfRule>
    <cfRule type="containsText" dxfId="180" priority="180" operator="containsText" text="Tolerable">
      <formula>NOT(ISERROR(SEARCH("Tolerable",P84)))</formula>
    </cfRule>
    <cfRule type="containsText" dxfId="179" priority="181" operator="containsText" text="Trivial">
      <formula>NOT(ISERROR(SEARCH("Trivial",P84)))</formula>
    </cfRule>
    <cfRule type="containsText" dxfId="178" priority="182" operator="containsText" text="Moderado">
      <formula>NOT(ISERROR(SEARCH("Moderado",P84)))</formula>
    </cfRule>
    <cfRule type="containsText" dxfId="177" priority="183" operator="containsText" text="Tolerable">
      <formula>NOT(ISERROR(SEARCH("Tolerable",P84)))</formula>
    </cfRule>
    <cfRule type="containsText" dxfId="176" priority="184" operator="containsText" text="Trivial">
      <formula>NOT(ISERROR(SEARCH("Trivial",P84)))</formula>
    </cfRule>
  </conditionalFormatting>
  <conditionalFormatting sqref="P125">
    <cfRule type="containsText" dxfId="175" priority="9" operator="containsText" text="Intolerable">
      <formula>NOT(ISERROR(SEARCH("Intolerable",P125)))</formula>
    </cfRule>
    <cfRule type="containsText" dxfId="174" priority="10" operator="containsText" text="Importante">
      <formula>NOT(ISERROR(SEARCH("Importante",P125)))</formula>
    </cfRule>
    <cfRule type="containsText" dxfId="173" priority="11" operator="containsText" text="Moderado">
      <formula>NOT(ISERROR(SEARCH("Moderado",P125)))</formula>
    </cfRule>
    <cfRule type="containsText" dxfId="172" priority="12" operator="containsText" text="Tolerable">
      <formula>NOT(ISERROR(SEARCH("Tolerable",P125)))</formula>
    </cfRule>
    <cfRule type="containsText" dxfId="171" priority="13" operator="containsText" text="Trivial">
      <formula>NOT(ISERROR(SEARCH("Trivial",P125)))</formula>
    </cfRule>
    <cfRule type="containsText" dxfId="170" priority="14" operator="containsText" text="Moderado">
      <formula>NOT(ISERROR(SEARCH("Moderado",P125)))</formula>
    </cfRule>
    <cfRule type="containsText" dxfId="169" priority="15" operator="containsText" text="Tolerable">
      <formula>NOT(ISERROR(SEARCH("Tolerable",P125)))</formula>
    </cfRule>
    <cfRule type="containsText" dxfId="168" priority="16" operator="containsText" text="Trivial">
      <formula>NOT(ISERROR(SEARCH("Trivial",P125)))</formula>
    </cfRule>
  </conditionalFormatting>
  <conditionalFormatting sqref="P99">
    <cfRule type="containsText" dxfId="167" priority="169" operator="containsText" text="Intolerable">
      <formula>NOT(ISERROR(SEARCH("Intolerable",P99)))</formula>
    </cfRule>
    <cfRule type="containsText" dxfId="166" priority="170" operator="containsText" text="Importante">
      <formula>NOT(ISERROR(SEARCH("Importante",P99)))</formula>
    </cfRule>
    <cfRule type="containsText" dxfId="165" priority="171" operator="containsText" text="Moderado">
      <formula>NOT(ISERROR(SEARCH("Moderado",P99)))</formula>
    </cfRule>
    <cfRule type="containsText" dxfId="164" priority="172" operator="containsText" text="Tolerable">
      <formula>NOT(ISERROR(SEARCH("Tolerable",P99)))</formula>
    </cfRule>
    <cfRule type="containsText" dxfId="163" priority="173" operator="containsText" text="Trivial">
      <formula>NOT(ISERROR(SEARCH("Trivial",P99)))</formula>
    </cfRule>
    <cfRule type="containsText" dxfId="162" priority="174" operator="containsText" text="Moderado">
      <formula>NOT(ISERROR(SEARCH("Moderado",P99)))</formula>
    </cfRule>
    <cfRule type="containsText" dxfId="161" priority="175" operator="containsText" text="Tolerable">
      <formula>NOT(ISERROR(SEARCH("Tolerable",P99)))</formula>
    </cfRule>
    <cfRule type="containsText" dxfId="160" priority="176" operator="containsText" text="Trivial">
      <formula>NOT(ISERROR(SEARCH("Trivial",P99)))</formula>
    </cfRule>
  </conditionalFormatting>
  <conditionalFormatting sqref="P124">
    <cfRule type="containsText" dxfId="159" priority="1" operator="containsText" text="Intolerable">
      <formula>NOT(ISERROR(SEARCH("Intolerable",P124)))</formula>
    </cfRule>
    <cfRule type="containsText" dxfId="158" priority="2" operator="containsText" text="Importante">
      <formula>NOT(ISERROR(SEARCH("Importante",P124)))</formula>
    </cfRule>
    <cfRule type="containsText" dxfId="157" priority="3" operator="containsText" text="Moderado">
      <formula>NOT(ISERROR(SEARCH("Moderado",P124)))</formula>
    </cfRule>
    <cfRule type="containsText" dxfId="156" priority="4" operator="containsText" text="Tolerable">
      <formula>NOT(ISERROR(SEARCH("Tolerable",P124)))</formula>
    </cfRule>
    <cfRule type="containsText" dxfId="155" priority="5" operator="containsText" text="Trivial">
      <formula>NOT(ISERROR(SEARCH("Trivial",P124)))</formula>
    </cfRule>
    <cfRule type="containsText" dxfId="154" priority="6" operator="containsText" text="Moderado">
      <formula>NOT(ISERROR(SEARCH("Moderado",P124)))</formula>
    </cfRule>
    <cfRule type="containsText" dxfId="153" priority="7" operator="containsText" text="Tolerable">
      <formula>NOT(ISERROR(SEARCH("Tolerable",P124)))</formula>
    </cfRule>
    <cfRule type="containsText" dxfId="152" priority="8" operator="containsText" text="Trivial">
      <formula>NOT(ISERROR(SEARCH("Trivial",P124)))</formula>
    </cfRule>
  </conditionalFormatting>
  <conditionalFormatting sqref="P81">
    <cfRule type="containsText" dxfId="151" priority="161" operator="containsText" text="Intolerable">
      <formula>NOT(ISERROR(SEARCH("Intolerable",P81)))</formula>
    </cfRule>
    <cfRule type="containsText" dxfId="150" priority="162" operator="containsText" text="Importante">
      <formula>NOT(ISERROR(SEARCH("Importante",P81)))</formula>
    </cfRule>
    <cfRule type="containsText" dxfId="149" priority="163" operator="containsText" text="Moderado">
      <formula>NOT(ISERROR(SEARCH("Moderado",P81)))</formula>
    </cfRule>
    <cfRule type="containsText" dxfId="148" priority="164" operator="containsText" text="Tolerable">
      <formula>NOT(ISERROR(SEARCH("Tolerable",P81)))</formula>
    </cfRule>
    <cfRule type="containsText" dxfId="147" priority="165" operator="containsText" text="Trivial">
      <formula>NOT(ISERROR(SEARCH("Trivial",P81)))</formula>
    </cfRule>
    <cfRule type="containsText" dxfId="146" priority="166" operator="containsText" text="Moderado">
      <formula>NOT(ISERROR(SEARCH("Moderado",P81)))</formula>
    </cfRule>
    <cfRule type="containsText" dxfId="145" priority="167" operator="containsText" text="Tolerable">
      <formula>NOT(ISERROR(SEARCH("Tolerable",P81)))</formula>
    </cfRule>
    <cfRule type="containsText" dxfId="144" priority="168" operator="containsText" text="Trivial">
      <formula>NOT(ISERROR(SEARCH("Trivial",P81)))</formula>
    </cfRule>
  </conditionalFormatting>
  <conditionalFormatting sqref="P85">
    <cfRule type="containsText" dxfId="143" priority="153" operator="containsText" text="Intolerable">
      <formula>NOT(ISERROR(SEARCH("Intolerable",P85)))</formula>
    </cfRule>
    <cfRule type="containsText" dxfId="142" priority="154" operator="containsText" text="Importante">
      <formula>NOT(ISERROR(SEARCH("Importante",P85)))</formula>
    </cfRule>
    <cfRule type="containsText" dxfId="141" priority="155" operator="containsText" text="Moderado">
      <formula>NOT(ISERROR(SEARCH("Moderado",P85)))</formula>
    </cfRule>
    <cfRule type="containsText" dxfId="140" priority="156" operator="containsText" text="Tolerable">
      <formula>NOT(ISERROR(SEARCH("Tolerable",P85)))</formula>
    </cfRule>
    <cfRule type="containsText" dxfId="139" priority="157" operator="containsText" text="Trivial">
      <formula>NOT(ISERROR(SEARCH("Trivial",P85)))</formula>
    </cfRule>
    <cfRule type="containsText" dxfId="138" priority="158" operator="containsText" text="Moderado">
      <formula>NOT(ISERROR(SEARCH("Moderado",P85)))</formula>
    </cfRule>
    <cfRule type="containsText" dxfId="137" priority="159" operator="containsText" text="Tolerable">
      <formula>NOT(ISERROR(SEARCH("Tolerable",P85)))</formula>
    </cfRule>
    <cfRule type="containsText" dxfId="136" priority="160" operator="containsText" text="Trivial">
      <formula>NOT(ISERROR(SEARCH("Trivial",P85)))</formula>
    </cfRule>
  </conditionalFormatting>
  <conditionalFormatting sqref="P86">
    <cfRule type="containsText" dxfId="135" priority="145" operator="containsText" text="Intolerable">
      <formula>NOT(ISERROR(SEARCH("Intolerable",P86)))</formula>
    </cfRule>
    <cfRule type="containsText" dxfId="134" priority="146" operator="containsText" text="Importante">
      <formula>NOT(ISERROR(SEARCH("Importante",P86)))</formula>
    </cfRule>
    <cfRule type="containsText" dxfId="133" priority="147" operator="containsText" text="Moderado">
      <formula>NOT(ISERROR(SEARCH("Moderado",P86)))</formula>
    </cfRule>
    <cfRule type="containsText" dxfId="132" priority="148" operator="containsText" text="Tolerable">
      <formula>NOT(ISERROR(SEARCH("Tolerable",P86)))</formula>
    </cfRule>
    <cfRule type="containsText" dxfId="131" priority="149" operator="containsText" text="Trivial">
      <formula>NOT(ISERROR(SEARCH("Trivial",P86)))</formula>
    </cfRule>
    <cfRule type="containsText" dxfId="130" priority="150" operator="containsText" text="Moderado">
      <formula>NOT(ISERROR(SEARCH("Moderado",P86)))</formula>
    </cfRule>
    <cfRule type="containsText" dxfId="129" priority="151" operator="containsText" text="Tolerable">
      <formula>NOT(ISERROR(SEARCH("Tolerable",P86)))</formula>
    </cfRule>
    <cfRule type="containsText" dxfId="128" priority="152" operator="containsText" text="Trivial">
      <formula>NOT(ISERROR(SEARCH("Trivial",P86)))</formula>
    </cfRule>
  </conditionalFormatting>
  <conditionalFormatting sqref="P88">
    <cfRule type="containsText" dxfId="127" priority="137" operator="containsText" text="Intolerable">
      <formula>NOT(ISERROR(SEARCH("Intolerable",P88)))</formula>
    </cfRule>
    <cfRule type="containsText" dxfId="126" priority="138" operator="containsText" text="Importante">
      <formula>NOT(ISERROR(SEARCH("Importante",P88)))</formula>
    </cfRule>
    <cfRule type="containsText" dxfId="125" priority="139" operator="containsText" text="Moderado">
      <formula>NOT(ISERROR(SEARCH("Moderado",P88)))</formula>
    </cfRule>
    <cfRule type="containsText" dxfId="124" priority="140" operator="containsText" text="Tolerable">
      <formula>NOT(ISERROR(SEARCH("Tolerable",P88)))</formula>
    </cfRule>
    <cfRule type="containsText" dxfId="123" priority="141" operator="containsText" text="Trivial">
      <formula>NOT(ISERROR(SEARCH("Trivial",P88)))</formula>
    </cfRule>
    <cfRule type="containsText" dxfId="122" priority="142" operator="containsText" text="Moderado">
      <formula>NOT(ISERROR(SEARCH("Moderado",P88)))</formula>
    </cfRule>
    <cfRule type="containsText" dxfId="121" priority="143" operator="containsText" text="Tolerable">
      <formula>NOT(ISERROR(SEARCH("Tolerable",P88)))</formula>
    </cfRule>
    <cfRule type="containsText" dxfId="120" priority="144" operator="containsText" text="Trivial">
      <formula>NOT(ISERROR(SEARCH("Trivial",P88)))</formula>
    </cfRule>
  </conditionalFormatting>
  <conditionalFormatting sqref="P89">
    <cfRule type="containsText" dxfId="119" priority="129" operator="containsText" text="Intolerable">
      <formula>NOT(ISERROR(SEARCH("Intolerable",P89)))</formula>
    </cfRule>
    <cfRule type="containsText" dxfId="118" priority="130" operator="containsText" text="Importante">
      <formula>NOT(ISERROR(SEARCH("Importante",P89)))</formula>
    </cfRule>
    <cfRule type="containsText" dxfId="117" priority="131" operator="containsText" text="Moderado">
      <formula>NOT(ISERROR(SEARCH("Moderado",P89)))</formula>
    </cfRule>
    <cfRule type="containsText" dxfId="116" priority="132" operator="containsText" text="Tolerable">
      <formula>NOT(ISERROR(SEARCH("Tolerable",P89)))</formula>
    </cfRule>
    <cfRule type="containsText" dxfId="115" priority="133" operator="containsText" text="Trivial">
      <formula>NOT(ISERROR(SEARCH("Trivial",P89)))</formula>
    </cfRule>
    <cfRule type="containsText" dxfId="114" priority="134" operator="containsText" text="Moderado">
      <formula>NOT(ISERROR(SEARCH("Moderado",P89)))</formula>
    </cfRule>
    <cfRule type="containsText" dxfId="113" priority="135" operator="containsText" text="Tolerable">
      <formula>NOT(ISERROR(SEARCH("Tolerable",P89)))</formula>
    </cfRule>
    <cfRule type="containsText" dxfId="112" priority="136" operator="containsText" text="Trivial">
      <formula>NOT(ISERROR(SEARCH("Trivial",P89)))</formula>
    </cfRule>
  </conditionalFormatting>
  <conditionalFormatting sqref="P91">
    <cfRule type="containsText" dxfId="111" priority="121" operator="containsText" text="Intolerable">
      <formula>NOT(ISERROR(SEARCH("Intolerable",P91)))</formula>
    </cfRule>
    <cfRule type="containsText" dxfId="110" priority="122" operator="containsText" text="Importante">
      <formula>NOT(ISERROR(SEARCH("Importante",P91)))</formula>
    </cfRule>
    <cfRule type="containsText" dxfId="109" priority="123" operator="containsText" text="Moderado">
      <formula>NOT(ISERROR(SEARCH("Moderado",P91)))</formula>
    </cfRule>
    <cfRule type="containsText" dxfId="108" priority="124" operator="containsText" text="Tolerable">
      <formula>NOT(ISERROR(SEARCH("Tolerable",P91)))</formula>
    </cfRule>
    <cfRule type="containsText" dxfId="107" priority="125" operator="containsText" text="Trivial">
      <formula>NOT(ISERROR(SEARCH("Trivial",P91)))</formula>
    </cfRule>
    <cfRule type="containsText" dxfId="106" priority="126" operator="containsText" text="Moderado">
      <formula>NOT(ISERROR(SEARCH("Moderado",P91)))</formula>
    </cfRule>
    <cfRule type="containsText" dxfId="105" priority="127" operator="containsText" text="Tolerable">
      <formula>NOT(ISERROR(SEARCH("Tolerable",P91)))</formula>
    </cfRule>
    <cfRule type="containsText" dxfId="104" priority="128" operator="containsText" text="Trivial">
      <formula>NOT(ISERROR(SEARCH("Trivial",P91)))</formula>
    </cfRule>
  </conditionalFormatting>
  <conditionalFormatting sqref="P95">
    <cfRule type="containsText" dxfId="103" priority="113" operator="containsText" text="Intolerable">
      <formula>NOT(ISERROR(SEARCH("Intolerable",P95)))</formula>
    </cfRule>
    <cfRule type="containsText" dxfId="102" priority="114" operator="containsText" text="Importante">
      <formula>NOT(ISERROR(SEARCH("Importante",P95)))</formula>
    </cfRule>
    <cfRule type="containsText" dxfId="101" priority="115" operator="containsText" text="Moderado">
      <formula>NOT(ISERROR(SEARCH("Moderado",P95)))</formula>
    </cfRule>
    <cfRule type="containsText" dxfId="100" priority="116" operator="containsText" text="Tolerable">
      <formula>NOT(ISERROR(SEARCH("Tolerable",P95)))</formula>
    </cfRule>
    <cfRule type="containsText" dxfId="99" priority="117" operator="containsText" text="Trivial">
      <formula>NOT(ISERROR(SEARCH("Trivial",P95)))</formula>
    </cfRule>
    <cfRule type="containsText" dxfId="98" priority="118" operator="containsText" text="Moderado">
      <formula>NOT(ISERROR(SEARCH("Moderado",P95)))</formula>
    </cfRule>
    <cfRule type="containsText" dxfId="97" priority="119" operator="containsText" text="Tolerable">
      <formula>NOT(ISERROR(SEARCH("Tolerable",P95)))</formula>
    </cfRule>
    <cfRule type="containsText" dxfId="96" priority="120" operator="containsText" text="Trivial">
      <formula>NOT(ISERROR(SEARCH("Trivial",P95)))</formula>
    </cfRule>
  </conditionalFormatting>
  <conditionalFormatting sqref="P96">
    <cfRule type="containsText" dxfId="95" priority="105" operator="containsText" text="Intolerable">
      <formula>NOT(ISERROR(SEARCH("Intolerable",P96)))</formula>
    </cfRule>
    <cfRule type="containsText" dxfId="94" priority="106" operator="containsText" text="Importante">
      <formula>NOT(ISERROR(SEARCH("Importante",P96)))</formula>
    </cfRule>
    <cfRule type="containsText" dxfId="93" priority="107" operator="containsText" text="Moderado">
      <formula>NOT(ISERROR(SEARCH("Moderado",P96)))</formula>
    </cfRule>
    <cfRule type="containsText" dxfId="92" priority="108" operator="containsText" text="Tolerable">
      <formula>NOT(ISERROR(SEARCH("Tolerable",P96)))</formula>
    </cfRule>
    <cfRule type="containsText" dxfId="91" priority="109" operator="containsText" text="Trivial">
      <formula>NOT(ISERROR(SEARCH("Trivial",P96)))</formula>
    </cfRule>
    <cfRule type="containsText" dxfId="90" priority="110" operator="containsText" text="Moderado">
      <formula>NOT(ISERROR(SEARCH("Moderado",P96)))</formula>
    </cfRule>
    <cfRule type="containsText" dxfId="89" priority="111" operator="containsText" text="Tolerable">
      <formula>NOT(ISERROR(SEARCH("Tolerable",P96)))</formula>
    </cfRule>
    <cfRule type="containsText" dxfId="88" priority="112" operator="containsText" text="Trivial">
      <formula>NOT(ISERROR(SEARCH("Trivial",P96)))</formula>
    </cfRule>
  </conditionalFormatting>
  <conditionalFormatting sqref="P97">
    <cfRule type="containsText" dxfId="87" priority="97" operator="containsText" text="Intolerable">
      <formula>NOT(ISERROR(SEARCH("Intolerable",P97)))</formula>
    </cfRule>
    <cfRule type="containsText" dxfId="86" priority="98" operator="containsText" text="Importante">
      <formula>NOT(ISERROR(SEARCH("Importante",P97)))</formula>
    </cfRule>
    <cfRule type="containsText" dxfId="85" priority="99" operator="containsText" text="Moderado">
      <formula>NOT(ISERROR(SEARCH("Moderado",P97)))</formula>
    </cfRule>
    <cfRule type="containsText" dxfId="84" priority="100" operator="containsText" text="Tolerable">
      <formula>NOT(ISERROR(SEARCH("Tolerable",P97)))</formula>
    </cfRule>
    <cfRule type="containsText" dxfId="83" priority="101" operator="containsText" text="Trivial">
      <formula>NOT(ISERROR(SEARCH("Trivial",P97)))</formula>
    </cfRule>
    <cfRule type="containsText" dxfId="82" priority="102" operator="containsText" text="Moderado">
      <formula>NOT(ISERROR(SEARCH("Moderado",P97)))</formula>
    </cfRule>
    <cfRule type="containsText" dxfId="81" priority="103" operator="containsText" text="Tolerable">
      <formula>NOT(ISERROR(SEARCH("Tolerable",P97)))</formula>
    </cfRule>
    <cfRule type="containsText" dxfId="80" priority="104" operator="containsText" text="Trivial">
      <formula>NOT(ISERROR(SEARCH("Trivial",P97)))</formula>
    </cfRule>
  </conditionalFormatting>
  <conditionalFormatting sqref="P98">
    <cfRule type="containsText" dxfId="79" priority="89" operator="containsText" text="Intolerable">
      <formula>NOT(ISERROR(SEARCH("Intolerable",P98)))</formula>
    </cfRule>
    <cfRule type="containsText" dxfId="78" priority="90" operator="containsText" text="Importante">
      <formula>NOT(ISERROR(SEARCH("Importante",P98)))</formula>
    </cfRule>
    <cfRule type="containsText" dxfId="77" priority="91" operator="containsText" text="Moderado">
      <formula>NOT(ISERROR(SEARCH("Moderado",P98)))</formula>
    </cfRule>
    <cfRule type="containsText" dxfId="76" priority="92" operator="containsText" text="Tolerable">
      <formula>NOT(ISERROR(SEARCH("Tolerable",P98)))</formula>
    </cfRule>
    <cfRule type="containsText" dxfId="75" priority="93" operator="containsText" text="Trivial">
      <formula>NOT(ISERROR(SEARCH("Trivial",P98)))</formula>
    </cfRule>
    <cfRule type="containsText" dxfId="74" priority="94" operator="containsText" text="Moderado">
      <formula>NOT(ISERROR(SEARCH("Moderado",P98)))</formula>
    </cfRule>
    <cfRule type="containsText" dxfId="73" priority="95" operator="containsText" text="Tolerable">
      <formula>NOT(ISERROR(SEARCH("Tolerable",P98)))</formula>
    </cfRule>
    <cfRule type="containsText" dxfId="72" priority="96" operator="containsText" text="Trivial">
      <formula>NOT(ISERROR(SEARCH("Trivial",P98)))</formula>
    </cfRule>
  </conditionalFormatting>
  <conditionalFormatting sqref="P101">
    <cfRule type="containsText" dxfId="71" priority="81" operator="containsText" text="Intolerable">
      <formula>NOT(ISERROR(SEARCH("Intolerable",P101)))</formula>
    </cfRule>
    <cfRule type="containsText" dxfId="70" priority="82" operator="containsText" text="Importante">
      <formula>NOT(ISERROR(SEARCH("Importante",P101)))</formula>
    </cfRule>
    <cfRule type="containsText" dxfId="69" priority="83" operator="containsText" text="Moderado">
      <formula>NOT(ISERROR(SEARCH("Moderado",P101)))</formula>
    </cfRule>
    <cfRule type="containsText" dxfId="68" priority="84" operator="containsText" text="Tolerable">
      <formula>NOT(ISERROR(SEARCH("Tolerable",P101)))</formula>
    </cfRule>
    <cfRule type="containsText" dxfId="67" priority="85" operator="containsText" text="Trivial">
      <formula>NOT(ISERROR(SEARCH("Trivial",P101)))</formula>
    </cfRule>
    <cfRule type="containsText" dxfId="66" priority="86" operator="containsText" text="Moderado">
      <formula>NOT(ISERROR(SEARCH("Moderado",P101)))</formula>
    </cfRule>
    <cfRule type="containsText" dxfId="65" priority="87" operator="containsText" text="Tolerable">
      <formula>NOT(ISERROR(SEARCH("Tolerable",P101)))</formula>
    </cfRule>
    <cfRule type="containsText" dxfId="64" priority="88" operator="containsText" text="Trivial">
      <formula>NOT(ISERROR(SEARCH("Trivial",P101)))</formula>
    </cfRule>
  </conditionalFormatting>
  <conditionalFormatting sqref="P102">
    <cfRule type="containsText" dxfId="63" priority="73" operator="containsText" text="Intolerable">
      <formula>NOT(ISERROR(SEARCH("Intolerable",P102)))</formula>
    </cfRule>
    <cfRule type="containsText" dxfId="62" priority="74" operator="containsText" text="Importante">
      <formula>NOT(ISERROR(SEARCH("Importante",P102)))</formula>
    </cfRule>
    <cfRule type="containsText" dxfId="61" priority="75" operator="containsText" text="Moderado">
      <formula>NOT(ISERROR(SEARCH("Moderado",P102)))</formula>
    </cfRule>
    <cfRule type="containsText" dxfId="60" priority="76" operator="containsText" text="Tolerable">
      <formula>NOT(ISERROR(SEARCH("Tolerable",P102)))</formula>
    </cfRule>
    <cfRule type="containsText" dxfId="59" priority="77" operator="containsText" text="Trivial">
      <formula>NOT(ISERROR(SEARCH("Trivial",P102)))</formula>
    </cfRule>
    <cfRule type="containsText" dxfId="58" priority="78" operator="containsText" text="Moderado">
      <formula>NOT(ISERROR(SEARCH("Moderado",P102)))</formula>
    </cfRule>
    <cfRule type="containsText" dxfId="57" priority="79" operator="containsText" text="Tolerable">
      <formula>NOT(ISERROR(SEARCH("Tolerable",P102)))</formula>
    </cfRule>
    <cfRule type="containsText" dxfId="56" priority="80" operator="containsText" text="Trivial">
      <formula>NOT(ISERROR(SEARCH("Trivial",P102)))</formula>
    </cfRule>
  </conditionalFormatting>
  <conditionalFormatting sqref="P103">
    <cfRule type="containsText" dxfId="55" priority="65" operator="containsText" text="Intolerable">
      <formula>NOT(ISERROR(SEARCH("Intolerable",P103)))</formula>
    </cfRule>
    <cfRule type="containsText" dxfId="54" priority="66" operator="containsText" text="Importante">
      <formula>NOT(ISERROR(SEARCH("Importante",P103)))</formula>
    </cfRule>
    <cfRule type="containsText" dxfId="53" priority="67" operator="containsText" text="Moderado">
      <formula>NOT(ISERROR(SEARCH("Moderado",P103)))</formula>
    </cfRule>
    <cfRule type="containsText" dxfId="52" priority="68" operator="containsText" text="Tolerable">
      <formula>NOT(ISERROR(SEARCH("Tolerable",P103)))</formula>
    </cfRule>
    <cfRule type="containsText" dxfId="51" priority="69" operator="containsText" text="Trivial">
      <formula>NOT(ISERROR(SEARCH("Trivial",P103)))</formula>
    </cfRule>
    <cfRule type="containsText" dxfId="50" priority="70" operator="containsText" text="Moderado">
      <formula>NOT(ISERROR(SEARCH("Moderado",P103)))</formula>
    </cfRule>
    <cfRule type="containsText" dxfId="49" priority="71" operator="containsText" text="Tolerable">
      <formula>NOT(ISERROR(SEARCH("Tolerable",P103)))</formula>
    </cfRule>
    <cfRule type="containsText" dxfId="48" priority="72" operator="containsText" text="Trivial">
      <formula>NOT(ISERROR(SEARCH("Trivial",P103)))</formula>
    </cfRule>
  </conditionalFormatting>
  <conditionalFormatting sqref="P104">
    <cfRule type="containsText" dxfId="47" priority="57" operator="containsText" text="Intolerable">
      <formula>NOT(ISERROR(SEARCH("Intolerable",P104)))</formula>
    </cfRule>
    <cfRule type="containsText" dxfId="46" priority="58" operator="containsText" text="Importante">
      <formula>NOT(ISERROR(SEARCH("Importante",P104)))</formula>
    </cfRule>
    <cfRule type="containsText" dxfId="45" priority="59" operator="containsText" text="Moderado">
      <formula>NOT(ISERROR(SEARCH("Moderado",P104)))</formula>
    </cfRule>
    <cfRule type="containsText" dxfId="44" priority="60" operator="containsText" text="Tolerable">
      <formula>NOT(ISERROR(SEARCH("Tolerable",P104)))</formula>
    </cfRule>
    <cfRule type="containsText" dxfId="43" priority="61" operator="containsText" text="Trivial">
      <formula>NOT(ISERROR(SEARCH("Trivial",P104)))</formula>
    </cfRule>
    <cfRule type="containsText" dxfId="42" priority="62" operator="containsText" text="Moderado">
      <formula>NOT(ISERROR(SEARCH("Moderado",P104)))</formula>
    </cfRule>
    <cfRule type="containsText" dxfId="41" priority="63" operator="containsText" text="Tolerable">
      <formula>NOT(ISERROR(SEARCH("Tolerable",P104)))</formula>
    </cfRule>
    <cfRule type="containsText" dxfId="40" priority="64" operator="containsText" text="Trivial">
      <formula>NOT(ISERROR(SEARCH("Trivial",P104)))</formula>
    </cfRule>
  </conditionalFormatting>
  <conditionalFormatting sqref="P105">
    <cfRule type="containsText" dxfId="39" priority="49" operator="containsText" text="Intolerable">
      <formula>NOT(ISERROR(SEARCH("Intolerable",P105)))</formula>
    </cfRule>
    <cfRule type="containsText" dxfId="38" priority="50" operator="containsText" text="Importante">
      <formula>NOT(ISERROR(SEARCH("Importante",P105)))</formula>
    </cfRule>
    <cfRule type="containsText" dxfId="37" priority="51" operator="containsText" text="Moderado">
      <formula>NOT(ISERROR(SEARCH("Moderado",P105)))</formula>
    </cfRule>
    <cfRule type="containsText" dxfId="36" priority="52" operator="containsText" text="Tolerable">
      <formula>NOT(ISERROR(SEARCH("Tolerable",P105)))</formula>
    </cfRule>
    <cfRule type="containsText" dxfId="35" priority="53" operator="containsText" text="Trivial">
      <formula>NOT(ISERROR(SEARCH("Trivial",P105)))</formula>
    </cfRule>
    <cfRule type="containsText" dxfId="34" priority="54" operator="containsText" text="Moderado">
      <formula>NOT(ISERROR(SEARCH("Moderado",P105)))</formula>
    </cfRule>
    <cfRule type="containsText" dxfId="33" priority="55" operator="containsText" text="Tolerable">
      <formula>NOT(ISERROR(SEARCH("Tolerable",P105)))</formula>
    </cfRule>
    <cfRule type="containsText" dxfId="32" priority="56" operator="containsText" text="Trivial">
      <formula>NOT(ISERROR(SEARCH("Trivial",P105)))</formula>
    </cfRule>
  </conditionalFormatting>
  <conditionalFormatting sqref="P107">
    <cfRule type="containsText" dxfId="31" priority="41" operator="containsText" text="Intolerable">
      <formula>NOT(ISERROR(SEARCH("Intolerable",P107)))</formula>
    </cfRule>
    <cfRule type="containsText" dxfId="30" priority="42" operator="containsText" text="Importante">
      <formula>NOT(ISERROR(SEARCH("Importante",P107)))</formula>
    </cfRule>
    <cfRule type="containsText" dxfId="29" priority="43" operator="containsText" text="Moderado">
      <formula>NOT(ISERROR(SEARCH("Moderado",P107)))</formula>
    </cfRule>
    <cfRule type="containsText" dxfId="28" priority="44" operator="containsText" text="Tolerable">
      <formula>NOT(ISERROR(SEARCH("Tolerable",P107)))</formula>
    </cfRule>
    <cfRule type="containsText" dxfId="27" priority="45" operator="containsText" text="Trivial">
      <formula>NOT(ISERROR(SEARCH("Trivial",P107)))</formula>
    </cfRule>
    <cfRule type="containsText" dxfId="26" priority="46" operator="containsText" text="Moderado">
      <formula>NOT(ISERROR(SEARCH("Moderado",P107)))</formula>
    </cfRule>
    <cfRule type="containsText" dxfId="25" priority="47" operator="containsText" text="Tolerable">
      <formula>NOT(ISERROR(SEARCH("Tolerable",P107)))</formula>
    </cfRule>
    <cfRule type="containsText" dxfId="24" priority="48" operator="containsText" text="Trivial">
      <formula>NOT(ISERROR(SEARCH("Trivial",P107)))</formula>
    </cfRule>
  </conditionalFormatting>
  <conditionalFormatting sqref="P111">
    <cfRule type="containsText" dxfId="23" priority="33" operator="containsText" text="Intolerable">
      <formula>NOT(ISERROR(SEARCH("Intolerable",P111)))</formula>
    </cfRule>
    <cfRule type="containsText" dxfId="22" priority="34" operator="containsText" text="Importante">
      <formula>NOT(ISERROR(SEARCH("Importante",P111)))</formula>
    </cfRule>
    <cfRule type="containsText" dxfId="21" priority="35" operator="containsText" text="Moderado">
      <formula>NOT(ISERROR(SEARCH("Moderado",P111)))</formula>
    </cfRule>
    <cfRule type="containsText" dxfId="20" priority="36" operator="containsText" text="Tolerable">
      <formula>NOT(ISERROR(SEARCH("Tolerable",P111)))</formula>
    </cfRule>
    <cfRule type="containsText" dxfId="19" priority="37" operator="containsText" text="Trivial">
      <formula>NOT(ISERROR(SEARCH("Trivial",P111)))</formula>
    </cfRule>
    <cfRule type="containsText" dxfId="18" priority="38" operator="containsText" text="Moderado">
      <formula>NOT(ISERROR(SEARCH("Moderado",P111)))</formula>
    </cfRule>
    <cfRule type="containsText" dxfId="17" priority="39" operator="containsText" text="Tolerable">
      <formula>NOT(ISERROR(SEARCH("Tolerable",P111)))</formula>
    </cfRule>
    <cfRule type="containsText" dxfId="16" priority="40" operator="containsText" text="Trivial">
      <formula>NOT(ISERROR(SEARCH("Trivial",P111)))</formula>
    </cfRule>
  </conditionalFormatting>
  <conditionalFormatting sqref="P112">
    <cfRule type="containsText" dxfId="15" priority="25" operator="containsText" text="Intolerable">
      <formula>NOT(ISERROR(SEARCH("Intolerable",P112)))</formula>
    </cfRule>
    <cfRule type="containsText" dxfId="14" priority="26" operator="containsText" text="Importante">
      <formula>NOT(ISERROR(SEARCH("Importante",P112)))</formula>
    </cfRule>
    <cfRule type="containsText" dxfId="13" priority="27" operator="containsText" text="Moderado">
      <formula>NOT(ISERROR(SEARCH("Moderado",P112)))</formula>
    </cfRule>
    <cfRule type="containsText" dxfId="12" priority="28" operator="containsText" text="Tolerable">
      <formula>NOT(ISERROR(SEARCH("Tolerable",P112)))</formula>
    </cfRule>
    <cfRule type="containsText" dxfId="11" priority="29" operator="containsText" text="Trivial">
      <formula>NOT(ISERROR(SEARCH("Trivial",P112)))</formula>
    </cfRule>
    <cfRule type="containsText" dxfId="10" priority="30" operator="containsText" text="Moderado">
      <formula>NOT(ISERROR(SEARCH("Moderado",P112)))</formula>
    </cfRule>
    <cfRule type="containsText" dxfId="9" priority="31" operator="containsText" text="Tolerable">
      <formula>NOT(ISERROR(SEARCH("Tolerable",P112)))</formula>
    </cfRule>
    <cfRule type="containsText" dxfId="8" priority="32" operator="containsText" text="Trivial">
      <formula>NOT(ISERROR(SEARCH("Trivial",P112)))</formula>
    </cfRule>
  </conditionalFormatting>
  <conditionalFormatting sqref="P117">
    <cfRule type="containsText" dxfId="7" priority="17" operator="containsText" text="Intolerable">
      <formula>NOT(ISERROR(SEARCH("Intolerable",P117)))</formula>
    </cfRule>
    <cfRule type="containsText" dxfId="6" priority="18" operator="containsText" text="Importante">
      <formula>NOT(ISERROR(SEARCH("Importante",P117)))</formula>
    </cfRule>
    <cfRule type="containsText" dxfId="5" priority="19" operator="containsText" text="Moderado">
      <formula>NOT(ISERROR(SEARCH("Moderado",P117)))</formula>
    </cfRule>
    <cfRule type="containsText" dxfId="4" priority="20" operator="containsText" text="Tolerable">
      <formula>NOT(ISERROR(SEARCH("Tolerable",P117)))</formula>
    </cfRule>
    <cfRule type="containsText" dxfId="3" priority="21" operator="containsText" text="Trivial">
      <formula>NOT(ISERROR(SEARCH("Trivial",P117)))</formula>
    </cfRule>
    <cfRule type="containsText" dxfId="2" priority="22" operator="containsText" text="Moderado">
      <formula>NOT(ISERROR(SEARCH("Moderado",P117)))</formula>
    </cfRule>
    <cfRule type="containsText" dxfId="1" priority="23" operator="containsText" text="Tolerable">
      <formula>NOT(ISERROR(SEARCH("Tolerable",P117)))</formula>
    </cfRule>
    <cfRule type="containsText" dxfId="0" priority="24" operator="containsText" text="Trivial">
      <formula>NOT(ISERROR(SEARCH("Trivial",P117)))</formula>
    </cfRule>
  </conditionalFormatting>
  <printOptions horizontalCentered="1" verticalCentered="1"/>
  <pageMargins left="0.23622047244094491" right="0.23622047244094491" top="0.3" bottom="0.32" header="0.31496062992125984" footer="0.31496062992125984"/>
  <pageSetup paperSize="8" scale="4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0D5EA-F8E3-47D2-BB48-0EED4AE3C81D}">
  <sheetPr>
    <tabColor rgb="FFFF0000"/>
  </sheetPr>
  <dimension ref="A23:L71"/>
  <sheetViews>
    <sheetView workbookViewId="0">
      <selection activeCell="J13" sqref="J13"/>
    </sheetView>
  </sheetViews>
  <sheetFormatPr baseColWidth="10" defaultRowHeight="15" x14ac:dyDescent="0.25"/>
  <cols>
    <col min="7" max="7" width="6.140625" customWidth="1"/>
  </cols>
  <sheetData>
    <row r="23" spans="1:11" x14ac:dyDescent="0.25">
      <c r="A23" s="33" t="s">
        <v>255</v>
      </c>
    </row>
    <row r="24" spans="1:11" ht="55.5" customHeight="1" x14ac:dyDescent="0.25">
      <c r="A24" s="53" t="s">
        <v>256</v>
      </c>
      <c r="B24" s="53"/>
      <c r="C24" s="53"/>
      <c r="D24" s="53"/>
      <c r="E24" s="53"/>
      <c r="F24" s="53"/>
      <c r="G24" s="53"/>
      <c r="H24" s="53"/>
      <c r="I24" s="53"/>
      <c r="J24" s="53"/>
      <c r="K24" s="53"/>
    </row>
    <row r="26" spans="1:11" ht="78.75" customHeight="1" x14ac:dyDescent="0.25">
      <c r="A26" s="52" t="s">
        <v>257</v>
      </c>
      <c r="B26" s="52"/>
      <c r="C26" s="52"/>
      <c r="D26" s="52"/>
      <c r="E26" s="52"/>
      <c r="F26" s="52"/>
      <c r="G26" s="52"/>
      <c r="H26" s="52"/>
      <c r="I26" s="52"/>
      <c r="J26" s="52"/>
      <c r="K26" s="52"/>
    </row>
    <row r="27" spans="1:11" ht="37.5" customHeight="1" x14ac:dyDescent="0.25">
      <c r="A27" s="51" t="s">
        <v>258</v>
      </c>
      <c r="B27" s="51"/>
      <c r="C27" s="51"/>
      <c r="D27" s="51"/>
      <c r="E27" s="51"/>
      <c r="F27" s="51"/>
      <c r="G27" s="51"/>
      <c r="H27" s="51"/>
      <c r="I27" s="51"/>
      <c r="J27" s="51"/>
      <c r="K27" s="51"/>
    </row>
    <row r="28" spans="1:11" ht="20.25" customHeight="1" x14ac:dyDescent="0.25">
      <c r="A28" s="51" t="s">
        <v>259</v>
      </c>
      <c r="B28" s="51"/>
      <c r="C28" s="51"/>
      <c r="D28" s="51"/>
      <c r="E28" s="51"/>
      <c r="F28" s="51"/>
      <c r="G28" s="51"/>
      <c r="H28" s="51"/>
      <c r="I28" s="51"/>
      <c r="J28" s="51"/>
      <c r="K28" s="51"/>
    </row>
    <row r="29" spans="1:11" ht="199.5" customHeight="1" x14ac:dyDescent="0.25">
      <c r="A29" s="51" t="s">
        <v>260</v>
      </c>
      <c r="B29" s="51"/>
      <c r="C29" s="51"/>
      <c r="D29" s="51"/>
      <c r="E29" s="51"/>
      <c r="F29" s="51"/>
      <c r="G29" s="51"/>
    </row>
    <row r="30" spans="1:11" ht="90.75" customHeight="1" x14ac:dyDescent="0.25">
      <c r="A30" s="51" t="s">
        <v>261</v>
      </c>
      <c r="B30" s="51"/>
      <c r="C30" s="51"/>
      <c r="D30" s="51"/>
      <c r="E30" s="51"/>
      <c r="F30" s="51"/>
      <c r="G30" s="51"/>
    </row>
    <row r="31" spans="1:11" ht="93.75" customHeight="1" x14ac:dyDescent="0.25">
      <c r="A31" s="51" t="s">
        <v>262</v>
      </c>
      <c r="B31" s="51"/>
      <c r="C31" s="51"/>
      <c r="D31" s="51"/>
      <c r="E31" s="51"/>
      <c r="F31" s="51"/>
      <c r="G31" s="51"/>
    </row>
    <row r="33" spans="1:10" x14ac:dyDescent="0.25">
      <c r="A33" s="34" t="s">
        <v>263</v>
      </c>
    </row>
    <row r="34" spans="1:10" x14ac:dyDescent="0.25">
      <c r="A34" t="s">
        <v>264</v>
      </c>
      <c r="I34" t="s">
        <v>265</v>
      </c>
    </row>
    <row r="46" spans="1:10" x14ac:dyDescent="0.25">
      <c r="J46" t="s">
        <v>266</v>
      </c>
    </row>
    <row r="48" spans="1:10" x14ac:dyDescent="0.25">
      <c r="A48" s="34" t="s">
        <v>267</v>
      </c>
    </row>
    <row r="49" spans="1:12" x14ac:dyDescent="0.25">
      <c r="A49" t="s">
        <v>268</v>
      </c>
      <c r="K49" t="s">
        <v>269</v>
      </c>
    </row>
    <row r="61" spans="1:12" x14ac:dyDescent="0.25">
      <c r="L61" t="s">
        <v>270</v>
      </c>
    </row>
    <row r="70" spans="1:9" x14ac:dyDescent="0.25">
      <c r="A70" s="33" t="s">
        <v>271</v>
      </c>
    </row>
    <row r="71" spans="1:9" ht="151.5" customHeight="1" x14ac:dyDescent="0.25">
      <c r="A71" s="52" t="s">
        <v>272</v>
      </c>
      <c r="B71" s="52"/>
      <c r="C71" s="52"/>
      <c r="D71" s="52"/>
      <c r="E71" s="52"/>
      <c r="F71" s="52"/>
      <c r="G71" s="52"/>
      <c r="H71" s="52"/>
      <c r="I71" s="52"/>
    </row>
  </sheetData>
  <mergeCells count="8">
    <mergeCell ref="A31:G31"/>
    <mergeCell ref="A71:I71"/>
    <mergeCell ref="A24:K24"/>
    <mergeCell ref="A26:K26"/>
    <mergeCell ref="A27:K27"/>
    <mergeCell ref="A28:K28"/>
    <mergeCell ref="A29:G29"/>
    <mergeCell ref="A30:G3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Analista de laboratorio de suel</vt:lpstr>
      <vt:lpstr>LEYENDA </vt:lpstr>
      <vt:lpstr>'Analista de laboratorio de suel'!Títulos_a_imprimir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marina vasquez  samaniego</cp:lastModifiedBy>
  <cp:lastPrinted>2018-12-19T22:43:53Z</cp:lastPrinted>
  <dcterms:created xsi:type="dcterms:W3CDTF">2018-12-19T14:10:26Z</dcterms:created>
  <dcterms:modified xsi:type="dcterms:W3CDTF">2020-09-10T23:27:55Z</dcterms:modified>
</cp:coreProperties>
</file>